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05" tabRatio="647" activeTab="2"/>
  </bookViews>
  <sheets>
    <sheet name="SCCH" sheetId="1" r:id="rId1"/>
    <sheet name="ARZD" sheetId="2" r:id="rId2"/>
    <sheet name="SA" sheetId="3" r:id="rId3"/>
    <sheet name="ASR" sheetId="4" r:id="rId4"/>
    <sheet name="SRT" sheetId="5" r:id="rId5"/>
    <sheet name="SCRV" sheetId="6" r:id="rId6"/>
  </sheets>
  <definedNames>
    <definedName name="_xlnm.Print_Area" localSheetId="1">'ARZD'!$N$3:$AM$47</definedName>
  </definedNames>
  <calcPr fullCalcOnLoad="1"/>
</workbook>
</file>

<file path=xl/comments1.xml><?xml version="1.0" encoding="utf-8"?>
<comments xmlns="http://schemas.openxmlformats.org/spreadsheetml/2006/main">
  <authors>
    <author>Metris</author>
  </authors>
  <commentList>
    <comment ref="Q18" authorId="0">
      <text>
        <r>
          <rPr>
            <b/>
            <sz val="9"/>
            <rFont val="Tahoma"/>
            <family val="0"/>
          </rPr>
          <t>Metris:</t>
        </r>
        <r>
          <rPr>
            <sz val="9"/>
            <rFont val="Tahoma"/>
            <family val="0"/>
          </rPr>
          <t xml:space="preserve">
30 Runden Abzug wegen Park Ferme Verletzung</t>
        </r>
      </text>
    </comment>
  </commentList>
</comments>
</file>

<file path=xl/comments3.xml><?xml version="1.0" encoding="utf-8"?>
<comments xmlns="http://schemas.openxmlformats.org/spreadsheetml/2006/main">
  <authors>
    <author>Metris</author>
  </authors>
  <commentList>
    <comment ref="Q20" authorId="0">
      <text>
        <r>
          <rPr>
            <sz val="9"/>
            <rFont val="Tahoma"/>
            <family val="0"/>
          </rPr>
          <t xml:space="preserve">50 Runden Abzug wegen Bodenfreiheit unterschritten
</t>
        </r>
      </text>
    </comment>
  </commentList>
</comments>
</file>

<file path=xl/comments6.xml><?xml version="1.0" encoding="utf-8"?>
<comments xmlns="http://schemas.openxmlformats.org/spreadsheetml/2006/main">
  <authors>
    <author>Andi</author>
  </authors>
  <commentList>
    <comment ref="AF8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  <comment ref="O21" authorId="0">
      <text>
        <r>
          <rPr>
            <b/>
            <sz val="9"/>
            <rFont val="Tahoma"/>
            <family val="2"/>
          </rPr>
          <t>Andi:</t>
        </r>
        <r>
          <rPr>
            <sz val="9"/>
            <rFont val="Tahoma"/>
            <family val="2"/>
          </rPr>
          <t xml:space="preserve">
30 Rnd. Abzug wegen Parc Ferme Verletzung
</t>
        </r>
      </text>
    </comment>
  </commentList>
</comments>
</file>

<file path=xl/sharedStrings.xml><?xml version="1.0" encoding="utf-8"?>
<sst xmlns="http://schemas.openxmlformats.org/spreadsheetml/2006/main" count="883" uniqueCount="165">
  <si>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</si>
  <si>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</si>
  <si>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</si>
  <si>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</si>
  <si>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</si>
  <si>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</si>
  <si>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</si>
  <si>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</si>
  <si>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</si>
  <si>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</si>
  <si>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</si>
  <si>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</si>
  <si>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</si>
  <si>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</si>
  <si>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</si>
  <si>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</si>
  <si>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Rudolf Tögel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</si>
  <si>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</si>
  <si>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</si>
  <si>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</si>
  <si>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</si>
  <si>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</si>
  <si>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</si>
  <si>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</si>
  <si>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</si>
  <si>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</si>
  <si>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</si>
  <si>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</si>
  <si>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</si>
  <si>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</si>
  <si>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</si>
  <si>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</si>
  <si>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</si>
  <si>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</si>
  <si>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</si>
  <si>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</si>
  <si>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</si>
  <si>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</si>
  <si>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</si>
  <si>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</si>
  <si>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</si>
  <si>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Wolfgang Mitschka</t>
  </si>
  <si>
    <t>REVER5E</t>
  </si>
  <si>
    <t>Zytec 07</t>
  </si>
  <si>
    <t>Gerhard Fischer</t>
  </si>
  <si>
    <t>Walter Lemböck</t>
  </si>
  <si>
    <t>Martin Binder</t>
  </si>
  <si>
    <t>Per Bosch</t>
  </si>
  <si>
    <t>Andreas Trieb</t>
  </si>
  <si>
    <t>Poldi Karla</t>
  </si>
  <si>
    <t>Oreca 03</t>
  </si>
  <si>
    <t>Panoz</t>
  </si>
  <si>
    <t>METRIS Gen. III</t>
  </si>
  <si>
    <t>▲1</t>
  </si>
  <si>
    <t>▼1</t>
  </si>
  <si>
    <t>▲3</t>
  </si>
  <si>
    <t>Concour Gesamt</t>
  </si>
  <si>
    <t>▼2</t>
  </si>
  <si>
    <t>Erich Schörg</t>
  </si>
  <si>
    <t>Christian Melbinger</t>
  </si>
  <si>
    <t>35 m Bahnlänge</t>
  </si>
  <si>
    <t>Anm. d. V.: Reihung bei Gleichstand nach Gesamtpunkten, dann nach bestem Ergebnis, dann nach früher gefahren.</t>
  </si>
  <si>
    <t>Teamrennen 10 x 18 Minuten SRT</t>
  </si>
  <si>
    <t>Günther Schlosser</t>
  </si>
  <si>
    <t>18 V Bahnspannung</t>
  </si>
  <si>
    <t>ein Streicher</t>
  </si>
  <si>
    <t>Österreichischer Slot Langstreckenpokal 2015</t>
  </si>
  <si>
    <t>Teamrennen 10 x 18 Minuten METRIS</t>
  </si>
  <si>
    <t>SM-RACING</t>
  </si>
  <si>
    <t>SLOT ANGELS</t>
  </si>
  <si>
    <t>OLDIES</t>
  </si>
  <si>
    <t>Walter Müllner</t>
  </si>
  <si>
    <r>
      <t>Meisterschaftsstand ÖSLP 2015</t>
    </r>
    <r>
      <rPr>
        <b/>
        <sz val="15"/>
        <color indexed="10"/>
        <rFont val="Arial"/>
        <family val="2"/>
      </rPr>
      <t xml:space="preserve"> Fahrer</t>
    </r>
  </si>
  <si>
    <t>18.04.</t>
  </si>
  <si>
    <t>GAMMA</t>
  </si>
  <si>
    <t>Jutta Binder</t>
  </si>
  <si>
    <t>Alex Tögel</t>
  </si>
  <si>
    <t>Mike Lang</t>
  </si>
  <si>
    <t>SM-Racing</t>
  </si>
  <si>
    <t>METRIS         MK IV Werk</t>
  </si>
  <si>
    <t>Teamrennen 10 x 18 Minuten ARZD</t>
  </si>
  <si>
    <t>Punkte</t>
  </si>
  <si>
    <t>Teamrennen 10 x 18 Minuten ASR</t>
  </si>
  <si>
    <t>ASR</t>
  </si>
  <si>
    <t>45 m Bahnlänge</t>
  </si>
  <si>
    <t>HPA</t>
  </si>
  <si>
    <t>SLOT-Angels</t>
  </si>
  <si>
    <t>BiBo</t>
  </si>
  <si>
    <t>HeHe</t>
  </si>
  <si>
    <t>Cristian Melbinger</t>
  </si>
  <si>
    <t>Helmut Dannerbauer</t>
  </si>
  <si>
    <t>Herbert Drkac</t>
  </si>
  <si>
    <t>Helmut Schmidt</t>
  </si>
  <si>
    <t>Marvin Schmidt</t>
  </si>
  <si>
    <t>18.5 V Bahnspannung</t>
  </si>
  <si>
    <t>METRIS MK IV</t>
  </si>
  <si>
    <t>CARMAP</t>
  </si>
  <si>
    <t>Oreca</t>
  </si>
  <si>
    <t>PLAFIT SLP2</t>
  </si>
  <si>
    <t>?</t>
  </si>
  <si>
    <t>Herbert Hrabal</t>
  </si>
  <si>
    <t>Christian Freis</t>
  </si>
  <si>
    <t>Teamrennen 8 x 15 Minuten SCRV</t>
  </si>
  <si>
    <t>Werner Pils</t>
  </si>
  <si>
    <t>▲2</t>
  </si>
  <si>
    <r>
      <t>Meisterschaftsstand ÖSLP 2016</t>
    </r>
    <r>
      <rPr>
        <b/>
        <sz val="15"/>
        <color indexed="10"/>
        <rFont val="Arial"/>
        <family val="2"/>
      </rPr>
      <t xml:space="preserve"> Team</t>
    </r>
  </si>
  <si>
    <t>Österreichischer Slot Langstreckenpokal 2016</t>
  </si>
  <si>
    <r>
      <t>Meisterschaftsstand ÖSLP 2016</t>
    </r>
    <r>
      <rPr>
        <b/>
        <sz val="15"/>
        <color indexed="10"/>
        <rFont val="Arial"/>
        <family val="2"/>
      </rPr>
      <t xml:space="preserve"> Fahrer</t>
    </r>
  </si>
  <si>
    <t>SA</t>
  </si>
  <si>
    <t>21.5.</t>
  </si>
  <si>
    <t>25.6.</t>
  </si>
  <si>
    <t>24.9.</t>
  </si>
  <si>
    <t>29.10.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</si>
  <si>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</si>
  <si>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Österreichischer Slot Langstreckenpokal 2017</t>
  </si>
  <si>
    <r>
      <t>Meisterschaftsstand ÖSLP 2017</t>
    </r>
    <r>
      <rPr>
        <b/>
        <sz val="15"/>
        <color indexed="10"/>
        <rFont val="Arial"/>
        <family val="2"/>
      </rPr>
      <t xml:space="preserve"> Team</t>
    </r>
  </si>
  <si>
    <r>
      <t>Meisterschaftsstand ÖSLP 2017</t>
    </r>
    <r>
      <rPr>
        <b/>
        <sz val="15"/>
        <color indexed="10"/>
        <rFont val="Arial"/>
        <family val="2"/>
      </rPr>
      <t xml:space="preserve"> Fahrer</t>
    </r>
  </si>
  <si>
    <r>
      <t>Meisterschaftsstand ÖSLP 2018</t>
    </r>
    <r>
      <rPr>
        <b/>
        <sz val="15"/>
        <color indexed="10"/>
        <rFont val="Arial"/>
        <family val="2"/>
      </rPr>
      <t xml:space="preserve"> Team</t>
    </r>
  </si>
  <si>
    <t>SCCH</t>
  </si>
  <si>
    <t>Teamrennen 10 x 18 Minuten SCCH</t>
  </si>
  <si>
    <t>03.03.</t>
  </si>
  <si>
    <t>Österreichischer Slot Langstreckenpokal 2018</t>
  </si>
  <si>
    <t>05.05.</t>
  </si>
  <si>
    <t>16.06.</t>
  </si>
  <si>
    <r>
      <t>Meisterschaftsstand ÖSLP 2018</t>
    </r>
    <r>
      <rPr>
        <b/>
        <sz val="15"/>
        <color indexed="10"/>
        <rFont val="Arial"/>
        <family val="2"/>
      </rPr>
      <t xml:space="preserve"> Fahrer</t>
    </r>
  </si>
  <si>
    <t>08.09.</t>
  </si>
  <si>
    <t>06.10.</t>
  </si>
  <si>
    <t>10.11.</t>
  </si>
  <si>
    <t>Daniel Ruckenstuhl</t>
  </si>
  <si>
    <t>Thomas Trantura</t>
  </si>
  <si>
    <t>METRIS            MK IV 17L/HA</t>
  </si>
  <si>
    <t>NISSAN R89C</t>
  </si>
  <si>
    <t>BOND 001</t>
  </si>
  <si>
    <t>METRIS           MK IV 17L</t>
  </si>
  <si>
    <t>SMD</t>
  </si>
  <si>
    <t>Alfred Lippert</t>
  </si>
  <si>
    <t>MD 18/80</t>
  </si>
  <si>
    <t>ARZD 1</t>
  </si>
  <si>
    <t>ARZD 2</t>
  </si>
  <si>
    <t>Rene Mötz</t>
  </si>
  <si>
    <t>Kurt Reznicek</t>
  </si>
  <si>
    <t>Manfred Mötz</t>
  </si>
  <si>
    <t>Klaus Ornig</t>
  </si>
  <si>
    <t>PORSCHE    962 KH</t>
  </si>
  <si>
    <t>NISSAN    NP35</t>
  </si>
  <si>
    <t>37,4 m Bahnlänge</t>
  </si>
  <si>
    <t>Oliver Braunsberger</t>
  </si>
  <si>
    <t>Hans Kögler</t>
  </si>
  <si>
    <t>Rever5e</t>
  </si>
  <si>
    <t>Roman Mötz</t>
  </si>
  <si>
    <t>Peter Siding</t>
  </si>
  <si>
    <t>SlotAngels</t>
  </si>
  <si>
    <t>Nissan NP35</t>
  </si>
  <si>
    <t>OAK Morgan</t>
  </si>
  <si>
    <t>Joest Porsche</t>
  </si>
  <si>
    <t>METRIS           MK IV C</t>
  </si>
  <si>
    <t>Plafit SLP 2</t>
  </si>
  <si>
    <t>METRIS           MK IV 17L/HA</t>
  </si>
  <si>
    <t>DNF</t>
  </si>
  <si>
    <t>SLOTANGELS</t>
  </si>
  <si>
    <t>▼4</t>
  </si>
  <si>
    <t>Thomas Novak</t>
  </si>
  <si>
    <t>Hubert Schmidt</t>
  </si>
  <si>
    <t>&gt;50m Bahnlänge</t>
  </si>
  <si>
    <t>ORECA 03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</si>
</sst>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0.000"/>
    <numFmt numFmtId="166" formatCode="d/m"/>
    <numFmt numFmtId="167" formatCode="0.0"/>
    <numFmt numFmtId="168" formatCode="#,##0.000"/>
    <numFmt numFmtId="169" formatCode="0.0000"/>
  </numFmts>
  <fonts count="8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3"/>
      <color indexed="13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5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FFFF00"/>
      <name val="Arial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rgb="FFFFFF00"/>
      <name val="Arial"/>
      <family val="2"/>
    </font>
    <font>
      <b/>
      <sz val="14"/>
      <color rgb="FFFF000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  <font>
      <b/>
      <sz val="15"/>
      <color rgb="FFFFFF00"/>
      <name val="Arial"/>
      <family val="2"/>
    </font>
    <font>
      <b/>
      <sz val="15"/>
      <color rgb="FF00FF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76" fillId="42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8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164" fontId="4" fillId="0" borderId="14" xfId="45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5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64" fontId="4" fillId="0" borderId="14" xfId="45" applyFont="1" applyBorder="1" applyAlignment="1">
      <alignment vertical="center"/>
    </xf>
    <xf numFmtId="0" fontId="0" fillId="0" borderId="0" xfId="0" applyFont="1" applyFill="1" applyBorder="1" applyAlignment="1">
      <alignment/>
    </xf>
    <xf numFmtId="167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5" fontId="16" fillId="0" borderId="11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7" fontId="1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43" borderId="1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/>
    </xf>
    <xf numFmtId="1" fontId="16" fillId="38" borderId="22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1" fontId="79" fillId="43" borderId="14" xfId="0" applyNumberFormat="1" applyFont="1" applyFill="1" applyBorder="1" applyAlignment="1">
      <alignment horizontal="center" vertical="center"/>
    </xf>
    <xf numFmtId="1" fontId="80" fillId="44" borderId="14" xfId="0" applyNumberFormat="1" applyFont="1" applyFill="1" applyBorder="1" applyAlignment="1">
      <alignment horizontal="center" vertical="center"/>
    </xf>
    <xf numFmtId="2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76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/>
    </xf>
    <xf numFmtId="167" fontId="15" fillId="0" borderId="26" xfId="0" applyNumberFormat="1" applyFont="1" applyFill="1" applyBorder="1" applyAlignment="1">
      <alignment horizontal="center" vertical="center"/>
    </xf>
    <xf numFmtId="167" fontId="15" fillId="0" borderId="23" xfId="0" applyNumberFormat="1" applyFont="1" applyFill="1" applyBorder="1" applyAlignment="1">
      <alignment horizontal="center" vertical="center"/>
    </xf>
    <xf numFmtId="167" fontId="15" fillId="0" borderId="18" xfId="0" applyNumberFormat="1" applyFont="1" applyFill="1" applyBorder="1" applyAlignment="1">
      <alignment horizontal="center" vertical="center"/>
    </xf>
    <xf numFmtId="0" fontId="81" fillId="45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67" fontId="15" fillId="46" borderId="14" xfId="0" applyNumberFormat="1" applyFont="1" applyFill="1" applyBorder="1" applyAlignment="1">
      <alignment horizontal="center" vertical="center"/>
    </xf>
    <xf numFmtId="0" fontId="82" fillId="47" borderId="10" xfId="0" applyFont="1" applyFill="1" applyBorder="1" applyAlignment="1">
      <alignment horizontal="center" vertical="center"/>
    </xf>
    <xf numFmtId="0" fontId="82" fillId="45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83" fillId="47" borderId="14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/>
    </xf>
    <xf numFmtId="0" fontId="81" fillId="48" borderId="14" xfId="0" applyFont="1" applyFill="1" applyBorder="1" applyAlignment="1">
      <alignment horizontal="center" vertical="center" wrapText="1"/>
    </xf>
    <xf numFmtId="165" fontId="16" fillId="0" borderId="20" xfId="0" applyNumberFormat="1" applyFont="1" applyFill="1" applyBorder="1" applyAlignment="1">
      <alignment horizontal="center" vertical="center"/>
    </xf>
    <xf numFmtId="167" fontId="15" fillId="0" borderId="27" xfId="0" applyNumberFormat="1" applyFont="1" applyFill="1" applyBorder="1" applyAlignment="1">
      <alignment horizontal="center" vertical="center"/>
    </xf>
    <xf numFmtId="167" fontId="15" fillId="0" borderId="2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1" fontId="15" fillId="44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6" fillId="35" borderId="2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27" fillId="40" borderId="27" xfId="0" applyFont="1" applyFill="1" applyBorder="1" applyAlignment="1">
      <alignment horizontal="center" vertical="center" wrapText="1"/>
    </xf>
    <xf numFmtId="166" fontId="2" fillId="0" borderId="27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/>
    </xf>
    <xf numFmtId="1" fontId="15" fillId="0" borderId="2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167" fontId="15" fillId="0" borderId="27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0" fontId="16" fillId="49" borderId="27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6" fillId="43" borderId="30" xfId="0" applyFont="1" applyFill="1" applyBorder="1" applyAlignment="1">
      <alignment horizontal="center" vertical="center"/>
    </xf>
    <xf numFmtId="0" fontId="16" fillId="43" borderId="32" xfId="0" applyFont="1" applyFill="1" applyBorder="1" applyAlignment="1">
      <alignment horizontal="center" vertical="center"/>
    </xf>
    <xf numFmtId="0" fontId="16" fillId="44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16" fillId="41" borderId="12" xfId="0" applyFont="1" applyFill="1" applyBorder="1" applyAlignment="1">
      <alignment horizontal="center" vertical="center"/>
    </xf>
    <xf numFmtId="0" fontId="16" fillId="41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35" borderId="36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7" fontId="15" fillId="0" borderId="32" xfId="0" applyNumberFormat="1" applyFont="1" applyFill="1" applyBorder="1" applyAlignment="1">
      <alignment horizontal="center" vertical="center"/>
    </xf>
    <xf numFmtId="167" fontId="15" fillId="0" borderId="28" xfId="0" applyNumberFormat="1" applyFont="1" applyFill="1" applyBorder="1" applyAlignment="1">
      <alignment horizontal="center" vertical="center"/>
    </xf>
    <xf numFmtId="167" fontId="15" fillId="0" borderId="27" xfId="0" applyNumberFormat="1" applyFont="1" applyFill="1" applyBorder="1" applyAlignment="1">
      <alignment horizontal="center" vertical="center"/>
    </xf>
    <xf numFmtId="0" fontId="16" fillId="44" borderId="12" xfId="0" applyFont="1" applyFill="1" applyBorder="1" applyAlignment="1">
      <alignment horizontal="center" vertical="center"/>
    </xf>
    <xf numFmtId="0" fontId="16" fillId="44" borderId="30" xfId="0" applyFont="1" applyFill="1" applyBorder="1" applyAlignment="1">
      <alignment horizontal="center" vertical="center"/>
    </xf>
    <xf numFmtId="0" fontId="16" fillId="50" borderId="12" xfId="0" applyFont="1" applyFill="1" applyBorder="1" applyAlignment="1">
      <alignment horizontal="center" vertical="center"/>
    </xf>
    <xf numFmtId="0" fontId="16" fillId="50" borderId="32" xfId="0" applyFont="1" applyFill="1" applyBorder="1" applyAlignment="1">
      <alignment horizontal="center" vertical="center"/>
    </xf>
    <xf numFmtId="0" fontId="16" fillId="41" borderId="32" xfId="0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4" fillId="43" borderId="14" xfId="0" applyFont="1" applyFill="1" applyBorder="1" applyAlignment="1">
      <alignment horizontal="center" vertical="center"/>
    </xf>
    <xf numFmtId="0" fontId="6" fillId="44" borderId="14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5" fillId="48" borderId="42" xfId="0" applyFont="1" applyFill="1" applyBorder="1" applyAlignment="1">
      <alignment horizontal="left" vertical="center"/>
    </xf>
    <xf numFmtId="14" fontId="86" fillId="51" borderId="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4" fillId="0" borderId="17" xfId="45" applyFont="1" applyBorder="1" applyAlignment="1">
      <alignment horizontal="center" vertical="center"/>
    </xf>
    <xf numFmtId="164" fontId="4" fillId="0" borderId="25" xfId="45" applyFont="1" applyBorder="1" applyAlignment="1">
      <alignment horizontal="center" vertical="center"/>
    </xf>
    <xf numFmtId="164" fontId="4" fillId="0" borderId="18" xfId="45" applyFont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87" fillId="47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5" fillId="45" borderId="42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6" fillId="44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8" fillId="52" borderId="4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2" fontId="17" fillId="0" borderId="52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7" fillId="53" borderId="42" xfId="0" applyFont="1" applyFill="1" applyBorder="1" applyAlignment="1">
      <alignment horizontal="left" vertical="center"/>
    </xf>
    <xf numFmtId="14" fontId="6" fillId="51" borderId="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6" fillId="43" borderId="14" xfId="0" applyFont="1" applyFill="1" applyBorder="1" applyAlignment="1">
      <alignment horizontal="center" vertical="center"/>
    </xf>
    <xf numFmtId="0" fontId="16" fillId="44" borderId="14" xfId="0" applyFont="1" applyFill="1" applyBorder="1" applyAlignment="1">
      <alignment horizontal="center" vertical="center"/>
    </xf>
    <xf numFmtId="0" fontId="16" fillId="49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8"/>
  <sheetViews>
    <sheetView zoomScale="70" zoomScaleNormal="70" zoomScalePageLayoutView="0" workbookViewId="0" topLeftCell="A1">
      <selection activeCell="I11" sqref="I1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2" width="11.421875" style="0" customWidth="1"/>
    <col min="14" max="14" width="6.28125" style="0" customWidth="1"/>
    <col min="15" max="15" width="6.57421875" style="0" customWidth="1"/>
    <col min="16" max="16" width="8.140625" style="0" customWidth="1"/>
    <col min="17" max="17" width="12.28125" style="0" customWidth="1"/>
    <col min="18" max="18" width="23.8515625" style="0" bestFit="1" customWidth="1"/>
    <col min="19" max="19" width="18.28125" style="0" customWidth="1"/>
    <col min="20" max="20" width="17.7109375" style="0" customWidth="1"/>
    <col min="21" max="21" width="18.7109375" style="0" customWidth="1"/>
    <col min="22" max="22" width="9.28125" style="0" customWidth="1"/>
    <col min="23" max="23" width="9.140625" style="0" customWidth="1"/>
    <col min="24" max="24" width="9.57421875" style="0" customWidth="1"/>
    <col min="25" max="25" width="7.140625" style="0" customWidth="1"/>
    <col min="26" max="30" width="9.140625" style="0" bestFit="1" customWidth="1"/>
    <col min="31" max="31" width="9.421875" style="0" customWidth="1"/>
    <col min="32" max="32" width="5.7109375" style="0" customWidth="1"/>
    <col min="33" max="37" width="9.140625" style="0" bestFit="1" customWidth="1"/>
    <col min="38" max="38" width="9.421875" style="0" customWidth="1"/>
    <col min="39" max="39" width="5.7109375" style="0" customWidth="1"/>
  </cols>
  <sheetData>
    <row r="1" spans="1:39" ht="20.25" thickBot="1">
      <c r="A1" s="3"/>
      <c r="B1" s="247" t="s">
        <v>117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98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48" t="s">
        <v>1</v>
      </c>
      <c r="C2" s="249"/>
      <c r="D2" s="252" t="s">
        <v>5</v>
      </c>
      <c r="E2" s="254" t="s">
        <v>31</v>
      </c>
      <c r="F2" s="290" t="s">
        <v>32</v>
      </c>
      <c r="G2" s="254" t="s">
        <v>33</v>
      </c>
      <c r="H2" s="254"/>
      <c r="I2" s="254"/>
      <c r="J2" s="254"/>
      <c r="K2" s="254"/>
      <c r="L2" s="254"/>
      <c r="M2" s="227" t="s">
        <v>56</v>
      </c>
      <c r="N2" s="3"/>
      <c r="O2" s="292" t="s">
        <v>121</v>
      </c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</row>
    <row r="3" spans="1:39" ht="12.75" customHeight="1">
      <c r="A3" s="3"/>
      <c r="B3" s="250"/>
      <c r="C3" s="251"/>
      <c r="D3" s="253"/>
      <c r="E3" s="255"/>
      <c r="F3" s="291"/>
      <c r="G3" s="158" t="s">
        <v>118</v>
      </c>
      <c r="H3" s="33" t="s">
        <v>34</v>
      </c>
      <c r="I3" s="145" t="s">
        <v>83</v>
      </c>
      <c r="J3" s="156" t="s">
        <v>108</v>
      </c>
      <c r="K3" s="34" t="s">
        <v>35</v>
      </c>
      <c r="L3" s="35" t="s">
        <v>22</v>
      </c>
      <c r="M3" s="228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25" thickBot="1">
      <c r="A4" s="3"/>
      <c r="B4" s="175">
        <v>1</v>
      </c>
      <c r="C4" s="31" t="s">
        <v>28</v>
      </c>
      <c r="D4" s="44" t="s">
        <v>118</v>
      </c>
      <c r="E4" s="39">
        <f aca="true" t="shared" si="0" ref="E4:E15">SUM(G4:L4)-F4</f>
        <v>20</v>
      </c>
      <c r="F4" s="40">
        <v>0</v>
      </c>
      <c r="G4" s="134">
        <v>20</v>
      </c>
      <c r="H4" s="154"/>
      <c r="I4" s="154"/>
      <c r="J4" s="154"/>
      <c r="K4" s="154"/>
      <c r="L4" s="39"/>
      <c r="M4" s="160">
        <v>4</v>
      </c>
      <c r="N4" s="3"/>
      <c r="O4" s="293" t="s">
        <v>119</v>
      </c>
      <c r="P4" s="293"/>
      <c r="Q4" s="293"/>
      <c r="R4" s="293"/>
      <c r="S4" s="293"/>
      <c r="T4" s="294">
        <v>43162</v>
      </c>
      <c r="U4" s="294"/>
      <c r="V4" s="294"/>
      <c r="W4" s="29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>
      <c r="A5" s="3"/>
      <c r="B5" s="176">
        <v>2</v>
      </c>
      <c r="C5" s="31" t="s">
        <v>28</v>
      </c>
      <c r="D5" s="43" t="s">
        <v>35</v>
      </c>
      <c r="E5" s="39">
        <f t="shared" si="0"/>
        <v>16</v>
      </c>
      <c r="F5" s="40">
        <v>0</v>
      </c>
      <c r="G5" s="167">
        <v>16</v>
      </c>
      <c r="H5" s="141"/>
      <c r="I5" s="141"/>
      <c r="J5" s="39"/>
      <c r="K5" s="39"/>
      <c r="L5" s="39"/>
      <c r="M5" s="160">
        <v>5</v>
      </c>
      <c r="N5" s="3"/>
      <c r="O5" s="270" t="s">
        <v>1</v>
      </c>
      <c r="P5" s="283" t="s">
        <v>81</v>
      </c>
      <c r="Q5" s="272" t="s">
        <v>4</v>
      </c>
      <c r="R5" s="274" t="s">
        <v>5</v>
      </c>
      <c r="S5" s="285" t="s">
        <v>7</v>
      </c>
      <c r="T5" s="285" t="s">
        <v>0</v>
      </c>
      <c r="U5" s="285" t="s">
        <v>15</v>
      </c>
      <c r="V5" s="280" t="s">
        <v>17</v>
      </c>
      <c r="W5" s="227" t="s">
        <v>24</v>
      </c>
      <c r="X5" s="270" t="s">
        <v>10</v>
      </c>
      <c r="Y5" s="282"/>
      <c r="Z5" s="270" t="s">
        <v>8</v>
      </c>
      <c r="AA5" s="283"/>
      <c r="AB5" s="283"/>
      <c r="AC5" s="283"/>
      <c r="AD5" s="284"/>
      <c r="AE5" s="276" t="s">
        <v>13</v>
      </c>
      <c r="AF5" s="277"/>
      <c r="AG5" s="270" t="s">
        <v>9</v>
      </c>
      <c r="AH5" s="283"/>
      <c r="AI5" s="283"/>
      <c r="AJ5" s="283"/>
      <c r="AK5" s="284"/>
      <c r="AL5" s="276" t="s">
        <v>13</v>
      </c>
      <c r="AM5" s="277"/>
    </row>
    <row r="6" spans="1:39" ht="18">
      <c r="A6" s="3"/>
      <c r="B6" s="176">
        <v>3</v>
      </c>
      <c r="C6" s="31" t="s">
        <v>28</v>
      </c>
      <c r="D6" s="43" t="s">
        <v>6</v>
      </c>
      <c r="E6" s="39">
        <f t="shared" si="0"/>
        <v>13</v>
      </c>
      <c r="F6" s="40">
        <v>0</v>
      </c>
      <c r="G6" s="41">
        <v>13</v>
      </c>
      <c r="H6" s="39"/>
      <c r="I6" s="39"/>
      <c r="J6" s="39"/>
      <c r="K6" s="39"/>
      <c r="L6" s="39"/>
      <c r="M6" s="160">
        <v>0</v>
      </c>
      <c r="N6" s="3"/>
      <c r="O6" s="271"/>
      <c r="P6" s="287"/>
      <c r="Q6" s="273"/>
      <c r="R6" s="275"/>
      <c r="S6" s="286"/>
      <c r="T6" s="286"/>
      <c r="U6" s="286"/>
      <c r="V6" s="281"/>
      <c r="W6" s="228"/>
      <c r="X6" s="10" t="s">
        <v>11</v>
      </c>
      <c r="Y6" s="11" t="s">
        <v>1</v>
      </c>
      <c r="Z6" s="13">
        <v>1</v>
      </c>
      <c r="AA6" s="14">
        <v>2</v>
      </c>
      <c r="AB6" s="15">
        <v>3</v>
      </c>
      <c r="AC6" s="16">
        <v>4</v>
      </c>
      <c r="AD6" s="17">
        <v>5</v>
      </c>
      <c r="AE6" s="278"/>
      <c r="AF6" s="279"/>
      <c r="AG6" s="74">
        <v>1</v>
      </c>
      <c r="AH6" s="75">
        <v>2</v>
      </c>
      <c r="AI6" s="76">
        <v>3</v>
      </c>
      <c r="AJ6" s="77">
        <v>4</v>
      </c>
      <c r="AK6" s="78">
        <v>5</v>
      </c>
      <c r="AL6" s="278"/>
      <c r="AM6" s="279"/>
    </row>
    <row r="7" spans="1:39" ht="18" customHeight="1">
      <c r="A7" s="3"/>
      <c r="B7" s="176">
        <v>4</v>
      </c>
      <c r="C7" s="31" t="s">
        <v>28</v>
      </c>
      <c r="D7" s="44" t="s">
        <v>134</v>
      </c>
      <c r="E7" s="39">
        <f t="shared" si="0"/>
        <v>10</v>
      </c>
      <c r="F7" s="40">
        <v>0</v>
      </c>
      <c r="G7" s="39">
        <v>10</v>
      </c>
      <c r="H7" s="39"/>
      <c r="I7" s="39"/>
      <c r="J7" s="39"/>
      <c r="K7" s="39"/>
      <c r="L7" s="39"/>
      <c r="M7" s="160">
        <v>5</v>
      </c>
      <c r="N7" s="3"/>
      <c r="O7" s="234">
        <v>1</v>
      </c>
      <c r="P7" s="288">
        <v>20</v>
      </c>
      <c r="Q7" s="217">
        <f>AE7+AL7</f>
        <v>1532.53</v>
      </c>
      <c r="R7" s="235" t="s">
        <v>118</v>
      </c>
      <c r="S7" s="117" t="s">
        <v>146</v>
      </c>
      <c r="T7" s="208" t="s">
        <v>131</v>
      </c>
      <c r="U7" s="208" t="s">
        <v>132</v>
      </c>
      <c r="V7" s="209">
        <v>69</v>
      </c>
      <c r="W7" s="269">
        <v>4</v>
      </c>
      <c r="X7" s="82">
        <v>6.726</v>
      </c>
      <c r="Y7" s="211">
        <v>1</v>
      </c>
      <c r="Z7" s="21"/>
      <c r="AA7" s="19">
        <v>153</v>
      </c>
      <c r="AB7" s="20"/>
      <c r="AC7" s="19">
        <v>156</v>
      </c>
      <c r="AD7" s="20"/>
      <c r="AE7" s="212">
        <f>SUM(Z7:AD8)</f>
        <v>770</v>
      </c>
      <c r="AF7" s="266">
        <v>2</v>
      </c>
      <c r="AG7" s="21"/>
      <c r="AH7" s="80">
        <v>154.53</v>
      </c>
      <c r="AI7" s="20"/>
      <c r="AJ7" s="19">
        <v>157</v>
      </c>
      <c r="AK7" s="20"/>
      <c r="AL7" s="212">
        <f>SUM(AG7:AK8)</f>
        <v>762.53</v>
      </c>
      <c r="AM7" s="245">
        <v>2</v>
      </c>
    </row>
    <row r="8" spans="1:39" ht="18" customHeight="1">
      <c r="A8" s="3"/>
      <c r="B8" s="176">
        <v>5</v>
      </c>
      <c r="C8" s="31" t="s">
        <v>28</v>
      </c>
      <c r="D8" s="43" t="s">
        <v>137</v>
      </c>
      <c r="E8" s="39">
        <f t="shared" si="0"/>
        <v>8</v>
      </c>
      <c r="F8" s="40">
        <v>0</v>
      </c>
      <c r="G8" s="39">
        <v>8</v>
      </c>
      <c r="H8" s="39"/>
      <c r="I8" s="39"/>
      <c r="J8" s="39"/>
      <c r="K8" s="141"/>
      <c r="L8" s="39"/>
      <c r="M8" s="160">
        <v>2.5</v>
      </c>
      <c r="N8" s="3"/>
      <c r="O8" s="234"/>
      <c r="P8" s="288"/>
      <c r="Q8" s="217"/>
      <c r="R8" s="235"/>
      <c r="S8" s="117" t="s">
        <v>147</v>
      </c>
      <c r="T8" s="208"/>
      <c r="U8" s="208"/>
      <c r="V8" s="209"/>
      <c r="W8" s="269"/>
      <c r="X8" s="21"/>
      <c r="Y8" s="211"/>
      <c r="Z8" s="18">
        <v>151</v>
      </c>
      <c r="AA8" s="20"/>
      <c r="AB8" s="19">
        <v>156</v>
      </c>
      <c r="AC8" s="20"/>
      <c r="AD8" s="19">
        <v>154</v>
      </c>
      <c r="AE8" s="212"/>
      <c r="AF8" s="267"/>
      <c r="AG8" s="18">
        <v>149</v>
      </c>
      <c r="AH8" s="20"/>
      <c r="AI8" s="19">
        <v>152</v>
      </c>
      <c r="AJ8" s="20"/>
      <c r="AK8" s="19">
        <v>150</v>
      </c>
      <c r="AL8" s="212"/>
      <c r="AM8" s="268"/>
    </row>
    <row r="9" spans="1:39" ht="18" customHeight="1">
      <c r="A9" s="3"/>
      <c r="B9" s="176">
        <v>6</v>
      </c>
      <c r="C9" s="31" t="s">
        <v>28</v>
      </c>
      <c r="D9" s="43" t="s">
        <v>138</v>
      </c>
      <c r="E9" s="39">
        <f t="shared" si="0"/>
        <v>6</v>
      </c>
      <c r="F9" s="40">
        <v>0</v>
      </c>
      <c r="G9" s="133">
        <v>6</v>
      </c>
      <c r="H9" s="133"/>
      <c r="I9" s="39"/>
      <c r="J9" s="39"/>
      <c r="K9" s="39"/>
      <c r="L9" s="39"/>
      <c r="M9" s="160">
        <v>2.5</v>
      </c>
      <c r="N9" s="3"/>
      <c r="O9" s="234">
        <v>2</v>
      </c>
      <c r="P9" s="289">
        <v>16</v>
      </c>
      <c r="Q9" s="217">
        <f>AE9+AL9</f>
        <v>1523.85</v>
      </c>
      <c r="R9" s="275" t="s">
        <v>35</v>
      </c>
      <c r="S9" s="117" t="s">
        <v>18</v>
      </c>
      <c r="T9" s="305" t="s">
        <v>40</v>
      </c>
      <c r="U9" s="305" t="s">
        <v>130</v>
      </c>
      <c r="V9" s="209">
        <v>7</v>
      </c>
      <c r="W9" s="216">
        <v>5</v>
      </c>
      <c r="X9" s="21"/>
      <c r="Y9" s="245">
        <v>3</v>
      </c>
      <c r="Z9" s="21"/>
      <c r="AA9" s="19">
        <v>149</v>
      </c>
      <c r="AB9" s="20"/>
      <c r="AC9" s="19">
        <v>150</v>
      </c>
      <c r="AD9" s="20"/>
      <c r="AE9" s="212">
        <f>SUM(Z9:AD10)</f>
        <v>765</v>
      </c>
      <c r="AF9" s="211">
        <v>1</v>
      </c>
      <c r="AG9" s="21"/>
      <c r="AH9" s="19">
        <v>149</v>
      </c>
      <c r="AI9" s="19">
        <v>154</v>
      </c>
      <c r="AJ9" s="80">
        <v>150.85</v>
      </c>
      <c r="AK9" s="20"/>
      <c r="AL9" s="212">
        <f>SUM(AG9:AK10)</f>
        <v>758.85</v>
      </c>
      <c r="AM9" s="264">
        <v>3</v>
      </c>
    </row>
    <row r="10" spans="1:39" ht="18" customHeight="1">
      <c r="A10" s="3"/>
      <c r="B10" s="176">
        <v>7</v>
      </c>
      <c r="C10" s="31"/>
      <c r="D10" s="43"/>
      <c r="E10" s="39">
        <f t="shared" si="0"/>
        <v>0</v>
      </c>
      <c r="F10" s="40">
        <v>0</v>
      </c>
      <c r="G10" s="133"/>
      <c r="H10" s="133"/>
      <c r="I10" s="39"/>
      <c r="J10" s="39"/>
      <c r="K10" s="39"/>
      <c r="L10" s="39"/>
      <c r="M10" s="160"/>
      <c r="N10" s="3"/>
      <c r="O10" s="234"/>
      <c r="P10" s="289"/>
      <c r="Q10" s="217"/>
      <c r="R10" s="315"/>
      <c r="S10" s="117" t="s">
        <v>129</v>
      </c>
      <c r="T10" s="306"/>
      <c r="U10" s="306"/>
      <c r="V10" s="209"/>
      <c r="W10" s="216"/>
      <c r="X10" s="82">
        <v>6.629</v>
      </c>
      <c r="Y10" s="246"/>
      <c r="Z10" s="18">
        <v>152</v>
      </c>
      <c r="AA10" s="20"/>
      <c r="AB10" s="19">
        <v>158</v>
      </c>
      <c r="AC10" s="20"/>
      <c r="AD10" s="19">
        <v>156</v>
      </c>
      <c r="AE10" s="212"/>
      <c r="AF10" s="211"/>
      <c r="AG10" s="18">
        <v>151</v>
      </c>
      <c r="AH10" s="20"/>
      <c r="AI10" s="20"/>
      <c r="AJ10" s="20"/>
      <c r="AK10" s="19">
        <v>154</v>
      </c>
      <c r="AL10" s="212"/>
      <c r="AM10" s="265"/>
    </row>
    <row r="11" spans="1:39" ht="18" customHeight="1">
      <c r="A11" s="3"/>
      <c r="B11" s="176">
        <v>8</v>
      </c>
      <c r="C11" s="27"/>
      <c r="D11" s="44"/>
      <c r="E11" s="39">
        <f t="shared" si="0"/>
        <v>0</v>
      </c>
      <c r="F11" s="40">
        <v>0</v>
      </c>
      <c r="G11" s="68"/>
      <c r="H11" s="68"/>
      <c r="I11" s="39"/>
      <c r="J11" s="39"/>
      <c r="K11" s="39"/>
      <c r="L11" s="39"/>
      <c r="M11" s="160"/>
      <c r="N11" s="3"/>
      <c r="O11" s="234">
        <v>3</v>
      </c>
      <c r="P11" s="213">
        <v>13</v>
      </c>
      <c r="Q11" s="217">
        <f>AE11+AL11</f>
        <v>1522.87</v>
      </c>
      <c r="R11" s="210" t="s">
        <v>6</v>
      </c>
      <c r="S11" s="117" t="s">
        <v>3</v>
      </c>
      <c r="T11" s="208" t="s">
        <v>143</v>
      </c>
      <c r="U11" s="208" t="s">
        <v>133</v>
      </c>
      <c r="V11" s="209">
        <v>30</v>
      </c>
      <c r="W11" s="216">
        <v>0</v>
      </c>
      <c r="X11" s="21"/>
      <c r="Y11" s="241">
        <v>2</v>
      </c>
      <c r="Z11" s="18">
        <v>147</v>
      </c>
      <c r="AA11" s="20"/>
      <c r="AB11" s="20"/>
      <c r="AC11" s="20"/>
      <c r="AD11" s="20"/>
      <c r="AE11" s="212">
        <f>SUM(Z11:AD13)</f>
        <v>760</v>
      </c>
      <c r="AF11" s="219">
        <v>3</v>
      </c>
      <c r="AG11" s="166">
        <v>148.87</v>
      </c>
      <c r="AH11" s="19">
        <v>150</v>
      </c>
      <c r="AI11" s="20"/>
      <c r="AJ11" s="20"/>
      <c r="AK11" s="20"/>
      <c r="AL11" s="212">
        <f>SUM(AG11:AK13)</f>
        <v>762.87</v>
      </c>
      <c r="AM11" s="238">
        <v>1</v>
      </c>
    </row>
    <row r="12" spans="1:39" ht="18" customHeight="1">
      <c r="A12" s="3"/>
      <c r="B12" s="176">
        <v>9</v>
      </c>
      <c r="C12" s="31"/>
      <c r="D12" s="43"/>
      <c r="E12" s="39">
        <f t="shared" si="0"/>
        <v>0</v>
      </c>
      <c r="F12" s="40">
        <v>0</v>
      </c>
      <c r="G12" s="39"/>
      <c r="H12" s="39"/>
      <c r="I12" s="39"/>
      <c r="J12" s="39"/>
      <c r="K12" s="39"/>
      <c r="L12" s="39"/>
      <c r="M12" s="160"/>
      <c r="N12" s="3"/>
      <c r="O12" s="234"/>
      <c r="P12" s="213"/>
      <c r="Q12" s="217"/>
      <c r="R12" s="210"/>
      <c r="S12" s="117" t="s">
        <v>48</v>
      </c>
      <c r="T12" s="208"/>
      <c r="U12" s="208"/>
      <c r="V12" s="209"/>
      <c r="W12" s="216"/>
      <c r="X12" s="21"/>
      <c r="Y12" s="241"/>
      <c r="Z12" s="21"/>
      <c r="AA12" s="19">
        <v>150</v>
      </c>
      <c r="AB12" s="19">
        <v>152</v>
      </c>
      <c r="AC12" s="20"/>
      <c r="AD12" s="20"/>
      <c r="AE12" s="212"/>
      <c r="AF12" s="219"/>
      <c r="AG12" s="21"/>
      <c r="AH12" s="65"/>
      <c r="AI12" s="19">
        <v>153</v>
      </c>
      <c r="AJ12" s="20"/>
      <c r="AK12" s="20"/>
      <c r="AL12" s="212"/>
      <c r="AM12" s="239"/>
    </row>
    <row r="13" spans="1:39" ht="18" customHeight="1">
      <c r="A13" s="3"/>
      <c r="B13" s="176">
        <v>10</v>
      </c>
      <c r="C13" s="27"/>
      <c r="D13" s="44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39"/>
      <c r="M13" s="160"/>
      <c r="N13" s="3"/>
      <c r="O13" s="234"/>
      <c r="P13" s="213"/>
      <c r="Q13" s="217"/>
      <c r="R13" s="210"/>
      <c r="S13" s="117" t="s">
        <v>128</v>
      </c>
      <c r="T13" s="208"/>
      <c r="U13" s="244"/>
      <c r="V13" s="209"/>
      <c r="W13" s="216"/>
      <c r="X13" s="82">
        <v>6.68</v>
      </c>
      <c r="Y13" s="241"/>
      <c r="Z13" s="21"/>
      <c r="AA13" s="20"/>
      <c r="AB13" s="20"/>
      <c r="AC13" s="19">
        <v>156</v>
      </c>
      <c r="AD13" s="19">
        <v>155</v>
      </c>
      <c r="AE13" s="212"/>
      <c r="AF13" s="219"/>
      <c r="AG13" s="21"/>
      <c r="AH13" s="20"/>
      <c r="AI13" s="20"/>
      <c r="AJ13" s="19">
        <v>157</v>
      </c>
      <c r="AK13" s="19">
        <v>154</v>
      </c>
      <c r="AL13" s="212"/>
      <c r="AM13" s="240"/>
    </row>
    <row r="14" spans="1:39" ht="18" customHeight="1">
      <c r="A14" s="3"/>
      <c r="B14" s="176">
        <v>11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60"/>
      <c r="N14" s="3"/>
      <c r="O14" s="234">
        <v>4</v>
      </c>
      <c r="P14" s="214">
        <v>10</v>
      </c>
      <c r="Q14" s="217">
        <f>AE14+AL14</f>
        <v>1483.1399999999999</v>
      </c>
      <c r="R14" s="210" t="s">
        <v>134</v>
      </c>
      <c r="S14" s="24" t="s">
        <v>2</v>
      </c>
      <c r="T14" s="208" t="s">
        <v>144</v>
      </c>
      <c r="U14" s="208" t="s">
        <v>136</v>
      </c>
      <c r="V14" s="209">
        <v>53</v>
      </c>
      <c r="W14" s="216">
        <v>5</v>
      </c>
      <c r="X14" s="82">
        <v>6.881</v>
      </c>
      <c r="Y14" s="215">
        <v>6</v>
      </c>
      <c r="Z14" s="21"/>
      <c r="AA14" s="19">
        <v>149</v>
      </c>
      <c r="AB14" s="19">
        <v>153</v>
      </c>
      <c r="AC14" s="20"/>
      <c r="AD14" s="19">
        <v>153</v>
      </c>
      <c r="AE14" s="212">
        <f>SUM(Z14:AD15)</f>
        <v>741</v>
      </c>
      <c r="AF14" s="218">
        <v>4</v>
      </c>
      <c r="AG14" s="18">
        <v>145</v>
      </c>
      <c r="AH14" s="20"/>
      <c r="AI14" s="20"/>
      <c r="AJ14" s="20"/>
      <c r="AK14" s="80">
        <v>153.14</v>
      </c>
      <c r="AL14" s="212">
        <f>SUM(AG14:AK15)</f>
        <v>742.14</v>
      </c>
      <c r="AM14" s="215">
        <v>5</v>
      </c>
    </row>
    <row r="15" spans="1:39" ht="18.75" customHeight="1">
      <c r="A15" s="3"/>
      <c r="B15" s="176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39"/>
      <c r="M15" s="160"/>
      <c r="N15" s="3"/>
      <c r="O15" s="234"/>
      <c r="P15" s="214"/>
      <c r="Q15" s="217"/>
      <c r="R15" s="210"/>
      <c r="S15" s="24" t="s">
        <v>135</v>
      </c>
      <c r="T15" s="208"/>
      <c r="U15" s="208"/>
      <c r="V15" s="209"/>
      <c r="W15" s="216"/>
      <c r="X15" s="21"/>
      <c r="Y15" s="215"/>
      <c r="Z15" s="18">
        <v>139</v>
      </c>
      <c r="AA15" s="20"/>
      <c r="AB15" s="20"/>
      <c r="AC15" s="19">
        <v>147</v>
      </c>
      <c r="AD15" s="20"/>
      <c r="AE15" s="212"/>
      <c r="AF15" s="218"/>
      <c r="AG15" s="21"/>
      <c r="AH15" s="19">
        <v>144</v>
      </c>
      <c r="AI15" s="19">
        <v>152</v>
      </c>
      <c r="AJ15" s="19">
        <v>148</v>
      </c>
      <c r="AK15" s="20"/>
      <c r="AL15" s="212"/>
      <c r="AM15" s="215"/>
    </row>
    <row r="16" spans="1:39" ht="18.75" customHeight="1" thickBot="1">
      <c r="A16" s="3"/>
      <c r="B16" s="178"/>
      <c r="C16" s="179"/>
      <c r="D16" s="162"/>
      <c r="E16" s="180">
        <f>SUM(G16:L16)</f>
        <v>0</v>
      </c>
      <c r="F16" s="181">
        <f>E16</f>
        <v>0</v>
      </c>
      <c r="G16" s="180"/>
      <c r="H16" s="180"/>
      <c r="I16" s="180"/>
      <c r="J16" s="180"/>
      <c r="K16" s="180"/>
      <c r="L16" s="180"/>
      <c r="M16" s="161"/>
      <c r="N16" s="3"/>
      <c r="O16" s="234">
        <v>5</v>
      </c>
      <c r="P16" s="214">
        <v>8</v>
      </c>
      <c r="Q16" s="217">
        <f>AE16+AL16</f>
        <v>1467.45</v>
      </c>
      <c r="R16" s="210" t="s">
        <v>137</v>
      </c>
      <c r="S16" s="79" t="s">
        <v>139</v>
      </c>
      <c r="T16" s="208" t="s">
        <v>40</v>
      </c>
      <c r="U16" s="208" t="s">
        <v>133</v>
      </c>
      <c r="V16" s="209">
        <v>55</v>
      </c>
      <c r="W16" s="263">
        <v>2.5</v>
      </c>
      <c r="X16" s="21"/>
      <c r="Y16" s="218">
        <v>5</v>
      </c>
      <c r="Z16" s="21"/>
      <c r="AA16" s="19">
        <v>146</v>
      </c>
      <c r="AB16" s="19">
        <v>150</v>
      </c>
      <c r="AC16" s="19">
        <v>144</v>
      </c>
      <c r="AD16" s="20"/>
      <c r="AE16" s="212">
        <f>SUM(Z16:AD17)</f>
        <v>725</v>
      </c>
      <c r="AF16" s="218">
        <v>5</v>
      </c>
      <c r="AG16" s="21"/>
      <c r="AH16" s="19">
        <v>148</v>
      </c>
      <c r="AI16" s="80">
        <v>152.45</v>
      </c>
      <c r="AJ16" s="19">
        <v>152</v>
      </c>
      <c r="AK16" s="20"/>
      <c r="AL16" s="212">
        <f>SUM(AG16:AK17)</f>
        <v>742.45</v>
      </c>
      <c r="AM16" s="215">
        <v>4</v>
      </c>
    </row>
    <row r="17" spans="1:39" ht="18" customHeight="1">
      <c r="A17" s="3"/>
      <c r="B17" s="170"/>
      <c r="C17" s="171"/>
      <c r="D17" s="172" t="s">
        <v>26</v>
      </c>
      <c r="E17" s="163">
        <f>SUM(E4:E16)</f>
        <v>73</v>
      </c>
      <c r="F17" s="37"/>
      <c r="G17" s="37"/>
      <c r="H17" s="37"/>
      <c r="I17" s="173" t="s">
        <v>27</v>
      </c>
      <c r="J17" s="174" t="s">
        <v>28</v>
      </c>
      <c r="K17" s="170" t="s">
        <v>29</v>
      </c>
      <c r="L17" s="171" t="s">
        <v>30</v>
      </c>
      <c r="M17" s="3"/>
      <c r="N17" s="3"/>
      <c r="O17" s="234"/>
      <c r="P17" s="214"/>
      <c r="Q17" s="217"/>
      <c r="R17" s="210"/>
      <c r="S17" s="79" t="s">
        <v>140</v>
      </c>
      <c r="T17" s="208"/>
      <c r="U17" s="208"/>
      <c r="V17" s="209"/>
      <c r="W17" s="263"/>
      <c r="X17" s="159">
        <v>6.854</v>
      </c>
      <c r="Y17" s="218"/>
      <c r="Z17" s="18">
        <v>139</v>
      </c>
      <c r="AA17" s="20"/>
      <c r="AB17" s="20"/>
      <c r="AC17" s="20"/>
      <c r="AD17" s="19">
        <v>146</v>
      </c>
      <c r="AE17" s="212"/>
      <c r="AF17" s="218"/>
      <c r="AG17" s="18">
        <v>144</v>
      </c>
      <c r="AH17" s="20"/>
      <c r="AI17" s="20"/>
      <c r="AJ17" s="20"/>
      <c r="AK17" s="19">
        <v>146</v>
      </c>
      <c r="AL17" s="212"/>
      <c r="AM17" s="215"/>
    </row>
    <row r="18" spans="1:39" ht="18.7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3"/>
      <c r="O18" s="229">
        <v>6</v>
      </c>
      <c r="P18" s="236">
        <v>6</v>
      </c>
      <c r="Q18" s="231">
        <f>AE18+AL18-30</f>
        <v>1161.0900000000001</v>
      </c>
      <c r="R18" s="210" t="s">
        <v>138</v>
      </c>
      <c r="S18" s="164" t="s">
        <v>141</v>
      </c>
      <c r="T18" s="208" t="s">
        <v>40</v>
      </c>
      <c r="U18" s="208" t="s">
        <v>133</v>
      </c>
      <c r="V18" s="259">
        <v>4</v>
      </c>
      <c r="W18" s="261">
        <v>2.5</v>
      </c>
      <c r="X18" s="159">
        <v>6.796</v>
      </c>
      <c r="Y18" s="222">
        <v>4</v>
      </c>
      <c r="Z18" s="83"/>
      <c r="AA18" s="165">
        <v>61</v>
      </c>
      <c r="AB18" s="165">
        <v>145</v>
      </c>
      <c r="AC18" s="20"/>
      <c r="AD18" s="20"/>
      <c r="AE18" s="224">
        <f>SUM(Z18:AD19)</f>
        <v>616</v>
      </c>
      <c r="AF18" s="222">
        <v>6</v>
      </c>
      <c r="AG18" s="83"/>
      <c r="AH18" s="165">
        <v>90</v>
      </c>
      <c r="AI18" s="165">
        <v>144</v>
      </c>
      <c r="AJ18" s="20"/>
      <c r="AK18" s="20"/>
      <c r="AL18" s="224">
        <f>SUM(AG18:AK19)</f>
        <v>575.09</v>
      </c>
      <c r="AM18" s="220">
        <v>6</v>
      </c>
    </row>
    <row r="19" spans="1:39" ht="19.5" customHeight="1" thickBot="1">
      <c r="A19" s="3"/>
      <c r="B19" s="247" t="s">
        <v>124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3"/>
      <c r="N19" s="3"/>
      <c r="O19" s="230"/>
      <c r="P19" s="237"/>
      <c r="Q19" s="232"/>
      <c r="R19" s="233"/>
      <c r="S19" s="153" t="s">
        <v>142</v>
      </c>
      <c r="T19" s="226"/>
      <c r="U19" s="208"/>
      <c r="V19" s="260"/>
      <c r="W19" s="262"/>
      <c r="X19" s="84"/>
      <c r="Y19" s="223"/>
      <c r="Z19" s="85">
        <v>143</v>
      </c>
      <c r="AA19" s="123"/>
      <c r="AB19" s="123"/>
      <c r="AC19" s="86">
        <v>127</v>
      </c>
      <c r="AD19" s="86">
        <v>140</v>
      </c>
      <c r="AE19" s="225"/>
      <c r="AF19" s="223"/>
      <c r="AG19" s="85">
        <v>66</v>
      </c>
      <c r="AH19" s="123"/>
      <c r="AI19" s="123"/>
      <c r="AJ19" s="86">
        <v>125</v>
      </c>
      <c r="AK19" s="157">
        <v>150.09</v>
      </c>
      <c r="AL19" s="225"/>
      <c r="AM19" s="221"/>
    </row>
    <row r="20" spans="1:39" ht="19.5" customHeight="1">
      <c r="A20" s="3"/>
      <c r="B20" s="248" t="s">
        <v>1</v>
      </c>
      <c r="C20" s="249"/>
      <c r="D20" s="252" t="s">
        <v>7</v>
      </c>
      <c r="E20" s="254" t="s">
        <v>31</v>
      </c>
      <c r="F20" s="256" t="s">
        <v>32</v>
      </c>
      <c r="G20" s="254" t="s">
        <v>33</v>
      </c>
      <c r="H20" s="254"/>
      <c r="I20" s="254"/>
      <c r="J20" s="254"/>
      <c r="K20" s="254"/>
      <c r="L20" s="25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9.5" customHeight="1">
      <c r="A21" s="3"/>
      <c r="B21" s="250"/>
      <c r="C21" s="251"/>
      <c r="D21" s="253"/>
      <c r="E21" s="255"/>
      <c r="F21" s="257"/>
      <c r="G21" s="158" t="s">
        <v>118</v>
      </c>
      <c r="H21" s="33" t="s">
        <v>34</v>
      </c>
      <c r="I21" s="145" t="s">
        <v>83</v>
      </c>
      <c r="J21" s="156" t="s">
        <v>108</v>
      </c>
      <c r="K21" s="34" t="s">
        <v>35</v>
      </c>
      <c r="L21" s="184" t="s">
        <v>22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87"/>
      <c r="AB21" s="87"/>
      <c r="AC21" s="87"/>
      <c r="AD21" s="87"/>
      <c r="AE21" s="87"/>
      <c r="AF21" s="88"/>
      <c r="AG21" s="88"/>
      <c r="AH21" s="88"/>
      <c r="AI21" s="88"/>
      <c r="AJ21" s="88"/>
      <c r="AK21" s="88"/>
      <c r="AL21" s="2"/>
      <c r="AM21" s="2"/>
    </row>
    <row r="22" spans="1:39" ht="17.25" customHeight="1">
      <c r="A22" s="3"/>
      <c r="B22" s="250"/>
      <c r="C22" s="251"/>
      <c r="D22" s="253"/>
      <c r="E22" s="255"/>
      <c r="F22" s="257"/>
      <c r="G22" s="36" t="s">
        <v>120</v>
      </c>
      <c r="H22" s="36" t="s">
        <v>122</v>
      </c>
      <c r="I22" s="36" t="s">
        <v>123</v>
      </c>
      <c r="J22" s="36" t="s">
        <v>125</v>
      </c>
      <c r="K22" s="36" t="s">
        <v>126</v>
      </c>
      <c r="L22" s="185" t="s">
        <v>127</v>
      </c>
      <c r="M22" s="3"/>
      <c r="N22" s="3"/>
      <c r="O22" s="3"/>
      <c r="P22" s="3"/>
      <c r="Q22" s="89" t="s">
        <v>12</v>
      </c>
      <c r="R22" s="71"/>
      <c r="S22" s="71"/>
      <c r="T22" s="3"/>
      <c r="U22" s="99" t="s">
        <v>25</v>
      </c>
      <c r="V22" s="90"/>
      <c r="W22" s="90"/>
      <c r="X22" s="90"/>
      <c r="Y22" s="3"/>
      <c r="Z22" s="2"/>
      <c r="AA22" s="87"/>
      <c r="AB22" s="87"/>
      <c r="AC22" s="87"/>
      <c r="AD22" s="87"/>
      <c r="AE22" s="87"/>
      <c r="AF22" s="91"/>
      <c r="AG22" s="91"/>
      <c r="AH22" s="91"/>
      <c r="AI22" s="91"/>
      <c r="AJ22" s="91"/>
      <c r="AK22" s="91"/>
      <c r="AL22" s="2"/>
      <c r="AM22" s="2"/>
    </row>
    <row r="23" spans="1:39" ht="17.25" customHeight="1">
      <c r="A23" s="3"/>
      <c r="B23" s="175">
        <v>1</v>
      </c>
      <c r="C23" s="31" t="s">
        <v>28</v>
      </c>
      <c r="D23" s="168" t="s">
        <v>146</v>
      </c>
      <c r="E23" s="39">
        <f aca="true" t="shared" si="1" ref="E23:E46">SUM(G23:L23)</f>
        <v>20</v>
      </c>
      <c r="F23" s="40"/>
      <c r="G23" s="134">
        <v>20</v>
      </c>
      <c r="H23" s="154"/>
      <c r="I23" s="154"/>
      <c r="J23" s="154"/>
      <c r="K23" s="154"/>
      <c r="L23" s="186"/>
      <c r="M23" s="3"/>
      <c r="N23" s="3"/>
      <c r="O23" s="3"/>
      <c r="P23" s="3"/>
      <c r="Q23" s="92" t="s">
        <v>21</v>
      </c>
      <c r="R23" s="72"/>
      <c r="S23" s="72"/>
      <c r="T23" s="3"/>
      <c r="U23" s="73" t="s">
        <v>14</v>
      </c>
      <c r="V23" s="90"/>
      <c r="W23" s="90"/>
      <c r="X23" s="90"/>
      <c r="Y23" s="3"/>
      <c r="Z23" s="2"/>
      <c r="AA23" s="87"/>
      <c r="AB23" s="87"/>
      <c r="AC23" s="87"/>
      <c r="AD23" s="87"/>
      <c r="AE23" s="87"/>
      <c r="AF23" s="91"/>
      <c r="AG23" s="91"/>
      <c r="AH23" s="91"/>
      <c r="AI23" s="91"/>
      <c r="AJ23" s="91"/>
      <c r="AK23" s="91"/>
      <c r="AL23" s="2"/>
      <c r="AM23" s="2"/>
    </row>
    <row r="24" spans="1:39" ht="17.25" customHeight="1">
      <c r="A24" s="3"/>
      <c r="B24" s="175">
        <v>1</v>
      </c>
      <c r="C24" s="31" t="s">
        <v>28</v>
      </c>
      <c r="D24" s="168" t="s">
        <v>147</v>
      </c>
      <c r="E24" s="39">
        <f>SUM(G24:L24)</f>
        <v>20</v>
      </c>
      <c r="F24" s="40"/>
      <c r="G24" s="134">
        <v>20</v>
      </c>
      <c r="H24" s="154"/>
      <c r="I24" s="154"/>
      <c r="J24" s="154"/>
      <c r="K24" s="154"/>
      <c r="L24" s="186"/>
      <c r="M24" s="3"/>
      <c r="N24" s="3"/>
      <c r="O24" s="3"/>
      <c r="P24" s="3"/>
      <c r="Q24" s="92"/>
      <c r="R24" s="72"/>
      <c r="S24" s="72"/>
      <c r="T24" s="3"/>
      <c r="U24" s="73" t="s">
        <v>64</v>
      </c>
      <c r="V24" s="90"/>
      <c r="W24" s="90"/>
      <c r="X24" s="90"/>
      <c r="Y24" s="3"/>
      <c r="Z24" s="2"/>
      <c r="AA24" s="87"/>
      <c r="AB24" s="87"/>
      <c r="AC24" s="87"/>
      <c r="AD24" s="87"/>
      <c r="AE24" s="87"/>
      <c r="AF24" s="91"/>
      <c r="AG24" s="91"/>
      <c r="AH24" s="91"/>
      <c r="AI24" s="91"/>
      <c r="AJ24" s="91"/>
      <c r="AK24" s="91"/>
      <c r="AL24" s="2"/>
      <c r="AM24" s="2"/>
    </row>
    <row r="25" spans="1:39" ht="17.25" customHeight="1">
      <c r="A25" s="3"/>
      <c r="B25" s="175">
        <v>2</v>
      </c>
      <c r="C25" s="31" t="s">
        <v>28</v>
      </c>
      <c r="D25" s="38" t="s">
        <v>18</v>
      </c>
      <c r="E25" s="39">
        <f t="shared" si="1"/>
        <v>16</v>
      </c>
      <c r="F25" s="40"/>
      <c r="G25" s="167">
        <v>16</v>
      </c>
      <c r="H25" s="141"/>
      <c r="I25" s="141"/>
      <c r="J25" s="39"/>
      <c r="K25" s="39"/>
      <c r="L25" s="186"/>
      <c r="M25" s="3"/>
      <c r="N25" s="3"/>
      <c r="O25" s="3"/>
      <c r="P25" s="3"/>
      <c r="Q25" s="92"/>
      <c r="R25" s="72"/>
      <c r="S25" s="72"/>
      <c r="T25" s="3"/>
      <c r="U25" s="73" t="s">
        <v>145</v>
      </c>
      <c r="V25" s="90"/>
      <c r="W25" s="90"/>
      <c r="X25" s="90"/>
      <c r="Y25" s="3"/>
      <c r="Z25" s="2"/>
      <c r="AA25" s="87"/>
      <c r="AB25" s="87"/>
      <c r="AC25" s="87"/>
      <c r="AD25" s="87"/>
      <c r="AE25" s="87"/>
      <c r="AF25" s="91"/>
      <c r="AG25" s="91"/>
      <c r="AH25" s="91"/>
      <c r="AI25" s="91"/>
      <c r="AJ25" s="91"/>
      <c r="AK25" s="91"/>
      <c r="AL25" s="2"/>
      <c r="AM25" s="2"/>
    </row>
    <row r="26" spans="1:39" ht="17.25" customHeight="1">
      <c r="A26" s="3"/>
      <c r="B26" s="175">
        <v>2</v>
      </c>
      <c r="C26" s="31" t="s">
        <v>28</v>
      </c>
      <c r="D26" s="38" t="s">
        <v>129</v>
      </c>
      <c r="E26" s="39">
        <f t="shared" si="1"/>
        <v>16</v>
      </c>
      <c r="F26" s="40"/>
      <c r="G26" s="167">
        <v>16</v>
      </c>
      <c r="H26" s="141"/>
      <c r="I26" s="141"/>
      <c r="J26" s="39"/>
      <c r="K26" s="39"/>
      <c r="L26" s="18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87"/>
      <c r="AB26" s="87"/>
      <c r="AC26" s="87"/>
      <c r="AD26" s="87"/>
      <c r="AE26" s="87"/>
      <c r="AF26" s="91"/>
      <c r="AG26" s="91"/>
      <c r="AH26" s="91"/>
      <c r="AI26" s="91"/>
      <c r="AJ26" s="91"/>
      <c r="AK26" s="91"/>
      <c r="AL26" s="2"/>
      <c r="AM26" s="45"/>
    </row>
    <row r="27" spans="1:14" ht="17.25" customHeight="1">
      <c r="A27" s="3"/>
      <c r="B27" s="175">
        <v>3</v>
      </c>
      <c r="C27" s="31" t="s">
        <v>28</v>
      </c>
      <c r="D27" s="38" t="s">
        <v>3</v>
      </c>
      <c r="E27" s="39">
        <f t="shared" si="1"/>
        <v>13</v>
      </c>
      <c r="F27" s="40"/>
      <c r="G27" s="41">
        <v>13</v>
      </c>
      <c r="H27" s="39"/>
      <c r="I27" s="39"/>
      <c r="J27" s="39"/>
      <c r="K27" s="39"/>
      <c r="L27" s="186"/>
      <c r="M27" s="3"/>
      <c r="N27" s="3"/>
    </row>
    <row r="28" spans="1:26" ht="17.25" customHeight="1">
      <c r="A28" s="3"/>
      <c r="B28" s="175">
        <v>3</v>
      </c>
      <c r="C28" s="31" t="s">
        <v>28</v>
      </c>
      <c r="D28" s="38" t="s">
        <v>48</v>
      </c>
      <c r="E28" s="39">
        <f t="shared" si="1"/>
        <v>13</v>
      </c>
      <c r="F28" s="40"/>
      <c r="G28" s="41">
        <v>13</v>
      </c>
      <c r="H28" s="39"/>
      <c r="I28" s="39"/>
      <c r="J28" s="39"/>
      <c r="K28" s="39"/>
      <c r="L28" s="186"/>
      <c r="M28" s="3"/>
      <c r="N28" s="3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</row>
    <row r="29" spans="1:26" ht="17.25" customHeight="1">
      <c r="A29" s="182"/>
      <c r="B29" s="175">
        <v>3</v>
      </c>
      <c r="C29" s="31" t="s">
        <v>28</v>
      </c>
      <c r="D29" s="38" t="s">
        <v>128</v>
      </c>
      <c r="E29" s="39">
        <f t="shared" si="1"/>
        <v>13</v>
      </c>
      <c r="F29" s="40"/>
      <c r="G29" s="41">
        <v>13</v>
      </c>
      <c r="H29" s="39"/>
      <c r="I29" s="39"/>
      <c r="J29" s="39"/>
      <c r="K29" s="39"/>
      <c r="L29" s="186"/>
      <c r="M29" s="3"/>
      <c r="N29" s="3"/>
      <c r="O29" s="91"/>
      <c r="P29" s="91"/>
      <c r="Q29" s="91"/>
      <c r="R29" s="91"/>
      <c r="S29" s="103"/>
      <c r="T29" s="91"/>
      <c r="U29" s="91"/>
      <c r="V29" s="91"/>
      <c r="W29" s="91"/>
      <c r="X29" s="101"/>
      <c r="Y29" s="91"/>
      <c r="Z29" s="91"/>
    </row>
    <row r="30" spans="1:39" ht="17.25" customHeight="1">
      <c r="A30" s="182"/>
      <c r="B30" s="175">
        <v>4</v>
      </c>
      <c r="C30" s="31" t="s">
        <v>28</v>
      </c>
      <c r="D30" s="38" t="s">
        <v>2</v>
      </c>
      <c r="E30" s="39">
        <f t="shared" si="1"/>
        <v>10</v>
      </c>
      <c r="F30" s="40"/>
      <c r="G30" s="39">
        <v>10</v>
      </c>
      <c r="H30" s="39"/>
      <c r="I30" s="39"/>
      <c r="J30" s="39"/>
      <c r="K30" s="39"/>
      <c r="L30" s="186"/>
      <c r="M30" s="3"/>
      <c r="N30" s="3"/>
      <c r="O30" s="91"/>
      <c r="P30" s="91"/>
      <c r="Q30" s="91"/>
      <c r="R30" s="91"/>
      <c r="S30" s="103"/>
      <c r="T30" s="91"/>
      <c r="U30" s="91"/>
      <c r="V30" s="91"/>
      <c r="W30" s="91"/>
      <c r="X30" s="95"/>
      <c r="Y30" s="91"/>
      <c r="Z30" s="94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</row>
    <row r="31" spans="1:37" ht="17.25" customHeight="1">
      <c r="A31" s="182"/>
      <c r="B31" s="176">
        <v>4</v>
      </c>
      <c r="C31" s="31" t="s">
        <v>28</v>
      </c>
      <c r="D31" s="38" t="s">
        <v>135</v>
      </c>
      <c r="E31" s="39">
        <f>SUM(G31:L31)</f>
        <v>10</v>
      </c>
      <c r="F31" s="40"/>
      <c r="G31" s="39">
        <v>10</v>
      </c>
      <c r="H31" s="39"/>
      <c r="I31" s="39"/>
      <c r="J31" s="39"/>
      <c r="K31" s="141"/>
      <c r="L31" s="186"/>
      <c r="M31" s="3"/>
      <c r="N31" s="3"/>
      <c r="O31" s="91"/>
      <c r="P31" s="91"/>
      <c r="Q31" s="53"/>
      <c r="R31" s="105"/>
      <c r="S31" s="61"/>
      <c r="T31" s="62"/>
      <c r="U31" s="61"/>
      <c r="V31" s="61"/>
      <c r="W31" s="61"/>
      <c r="X31" s="61"/>
      <c r="Y31" s="61"/>
      <c r="Z31" s="94"/>
      <c r="AA31" s="95"/>
      <c r="AB31" s="95"/>
      <c r="AC31" s="95"/>
      <c r="AD31" s="95"/>
      <c r="AG31" s="95"/>
      <c r="AH31" s="95"/>
      <c r="AI31" s="95"/>
      <c r="AJ31" s="96"/>
      <c r="AK31" s="95"/>
    </row>
    <row r="32" spans="1:39" ht="17.25" customHeight="1">
      <c r="A32" s="182"/>
      <c r="B32" s="176">
        <v>5</v>
      </c>
      <c r="C32" s="31" t="s">
        <v>28</v>
      </c>
      <c r="D32" s="38" t="s">
        <v>139</v>
      </c>
      <c r="E32" s="39">
        <f>SUM(G32:L32)</f>
        <v>8</v>
      </c>
      <c r="F32" s="40"/>
      <c r="G32" s="39">
        <v>8</v>
      </c>
      <c r="H32" s="39"/>
      <c r="I32" s="39"/>
      <c r="J32" s="39"/>
      <c r="K32" s="141"/>
      <c r="L32" s="186"/>
      <c r="M32" s="3"/>
      <c r="N32" s="3"/>
      <c r="O32" s="91"/>
      <c r="P32" s="91"/>
      <c r="Q32" s="53"/>
      <c r="R32" s="105"/>
      <c r="S32" s="61"/>
      <c r="T32" s="62"/>
      <c r="U32" s="61"/>
      <c r="V32" s="61"/>
      <c r="W32" s="61"/>
      <c r="X32" s="61"/>
      <c r="Y32" s="61"/>
      <c r="Z32" s="94"/>
      <c r="AA32" s="95"/>
      <c r="AB32" s="95"/>
      <c r="AC32" s="95"/>
      <c r="AD32" s="96"/>
      <c r="AE32" s="91"/>
      <c r="AF32" s="91"/>
      <c r="AG32" s="95"/>
      <c r="AH32" s="95"/>
      <c r="AI32" s="95"/>
      <c r="AJ32" s="95"/>
      <c r="AK32" s="95"/>
      <c r="AL32" s="91"/>
      <c r="AM32" s="91"/>
    </row>
    <row r="33" spans="1:37" ht="17.25" customHeight="1">
      <c r="A33" s="182"/>
      <c r="B33" s="175">
        <v>5</v>
      </c>
      <c r="C33" s="31" t="s">
        <v>28</v>
      </c>
      <c r="D33" s="38" t="s">
        <v>140</v>
      </c>
      <c r="E33" s="39">
        <f t="shared" si="1"/>
        <v>8</v>
      </c>
      <c r="F33" s="40"/>
      <c r="G33" s="39">
        <v>8</v>
      </c>
      <c r="H33" s="39"/>
      <c r="I33" s="39"/>
      <c r="J33" s="39"/>
      <c r="K33" s="39"/>
      <c r="L33" s="186"/>
      <c r="M33" s="3"/>
      <c r="N33" s="3"/>
      <c r="O33" s="91"/>
      <c r="P33" s="91"/>
      <c r="Q33" s="50"/>
      <c r="R33" s="105"/>
      <c r="S33" s="61"/>
      <c r="T33" s="62"/>
      <c r="U33" s="61"/>
      <c r="V33" s="61"/>
      <c r="W33" s="61"/>
      <c r="X33" s="61"/>
      <c r="Y33" s="91"/>
      <c r="Z33" s="94"/>
      <c r="AA33" s="95"/>
      <c r="AB33" s="95"/>
      <c r="AC33" s="96"/>
      <c r="AD33" s="95"/>
      <c r="AG33" s="95"/>
      <c r="AH33" s="95"/>
      <c r="AI33" s="95"/>
      <c r="AJ33" s="95"/>
      <c r="AK33" s="95"/>
    </row>
    <row r="34" spans="1:40" ht="17.25" customHeight="1">
      <c r="A34" s="182"/>
      <c r="B34" s="175">
        <v>6</v>
      </c>
      <c r="C34" s="31" t="s">
        <v>28</v>
      </c>
      <c r="D34" s="121" t="s">
        <v>141</v>
      </c>
      <c r="E34" s="39">
        <f t="shared" si="1"/>
        <v>6</v>
      </c>
      <c r="F34" s="40"/>
      <c r="G34" s="39">
        <v>6</v>
      </c>
      <c r="H34" s="39"/>
      <c r="I34" s="39"/>
      <c r="J34" s="39"/>
      <c r="K34" s="39"/>
      <c r="L34" s="186"/>
      <c r="M34" s="3"/>
      <c r="N34" s="3"/>
      <c r="O34" s="91"/>
      <c r="P34" s="91"/>
      <c r="Q34" s="50"/>
      <c r="R34" s="105"/>
      <c r="S34" s="61"/>
      <c r="T34" s="62"/>
      <c r="U34" s="61"/>
      <c r="V34" s="61"/>
      <c r="W34" s="94"/>
      <c r="X34" s="61"/>
      <c r="Y34" s="61"/>
      <c r="Z34" s="94"/>
      <c r="AA34" s="95"/>
      <c r="AB34" s="95"/>
      <c r="AC34" s="95"/>
      <c r="AD34" s="95"/>
      <c r="AE34" s="91"/>
      <c r="AF34" s="91"/>
      <c r="AG34" s="95"/>
      <c r="AH34" s="96"/>
      <c r="AI34" s="95"/>
      <c r="AJ34" s="95"/>
      <c r="AK34" s="95"/>
      <c r="AL34" s="91"/>
      <c r="AM34" s="91"/>
      <c r="AN34" s="91"/>
    </row>
    <row r="35" spans="1:40" ht="17.25" customHeight="1">
      <c r="A35" s="182"/>
      <c r="B35" s="175">
        <v>6</v>
      </c>
      <c r="C35" s="31" t="s">
        <v>28</v>
      </c>
      <c r="D35" s="38" t="s">
        <v>142</v>
      </c>
      <c r="E35" s="39">
        <f t="shared" si="1"/>
        <v>6</v>
      </c>
      <c r="F35" s="40"/>
      <c r="G35" s="39">
        <v>6</v>
      </c>
      <c r="H35" s="39"/>
      <c r="I35" s="39"/>
      <c r="J35" s="141"/>
      <c r="K35" s="39"/>
      <c r="L35" s="186"/>
      <c r="M35" s="3"/>
      <c r="N35" s="3"/>
      <c r="O35" s="91"/>
      <c r="P35" s="91"/>
      <c r="Q35" s="53"/>
      <c r="R35" s="105"/>
      <c r="S35" s="61"/>
      <c r="T35" s="62"/>
      <c r="U35" s="61"/>
      <c r="V35" s="61"/>
      <c r="W35" s="61"/>
      <c r="X35" s="61"/>
      <c r="Y35" s="91"/>
      <c r="Z35" s="94"/>
      <c r="AA35" s="96"/>
      <c r="AB35" s="95"/>
      <c r="AC35" s="95"/>
      <c r="AD35" s="95"/>
      <c r="AG35" s="95"/>
      <c r="AH35" s="95"/>
      <c r="AI35" s="95"/>
      <c r="AJ35" s="95"/>
      <c r="AK35" s="95"/>
      <c r="AN35" s="91"/>
    </row>
    <row r="36" spans="1:40" ht="17.25" customHeight="1">
      <c r="A36" s="182"/>
      <c r="B36" s="175"/>
      <c r="C36" s="31"/>
      <c r="D36" s="121"/>
      <c r="E36" s="39">
        <f t="shared" si="1"/>
        <v>0</v>
      </c>
      <c r="F36" s="40"/>
      <c r="G36" s="39"/>
      <c r="H36" s="39"/>
      <c r="I36" s="39"/>
      <c r="J36" s="141"/>
      <c r="K36" s="39"/>
      <c r="L36" s="186"/>
      <c r="M36" s="3"/>
      <c r="N36" s="3"/>
      <c r="O36" s="91"/>
      <c r="P36" s="91"/>
      <c r="Q36" s="53"/>
      <c r="R36" s="52"/>
      <c r="S36" s="61"/>
      <c r="T36" s="62"/>
      <c r="U36" s="61"/>
      <c r="V36" s="61"/>
      <c r="W36" s="61"/>
      <c r="X36" s="61"/>
      <c r="Y36" s="91"/>
      <c r="Z36" s="94"/>
      <c r="AA36" s="95"/>
      <c r="AB36" s="95"/>
      <c r="AC36" s="95"/>
      <c r="AD36" s="95"/>
      <c r="AE36" s="91"/>
      <c r="AF36" s="91"/>
      <c r="AG36" s="95"/>
      <c r="AH36" s="95"/>
      <c r="AI36" s="95"/>
      <c r="AJ36" s="95"/>
      <c r="AK36" s="95"/>
      <c r="AL36" s="91"/>
      <c r="AM36" s="91"/>
      <c r="AN36" s="91"/>
    </row>
    <row r="37" spans="1:40" ht="17.25" customHeight="1">
      <c r="A37" s="182"/>
      <c r="B37" s="175"/>
      <c r="C37" s="31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186"/>
      <c r="M37" s="3"/>
      <c r="N37" s="3"/>
      <c r="O37" s="91"/>
      <c r="P37" s="91"/>
      <c r="Q37" s="54"/>
      <c r="R37" s="52"/>
      <c r="S37" s="61"/>
      <c r="T37" s="62"/>
      <c r="U37" s="61"/>
      <c r="V37" s="61"/>
      <c r="W37" s="61"/>
      <c r="X37" s="61"/>
      <c r="Y37" s="61"/>
      <c r="Z37" s="94"/>
      <c r="AA37" s="95"/>
      <c r="AB37" s="95"/>
      <c r="AC37" s="95"/>
      <c r="AD37" s="96"/>
      <c r="AG37" s="95"/>
      <c r="AH37" s="95"/>
      <c r="AI37" s="95"/>
      <c r="AJ37" s="95"/>
      <c r="AK37" s="95"/>
      <c r="AN37" s="91"/>
    </row>
    <row r="38" spans="1:40" ht="17.25" customHeight="1">
      <c r="A38" s="182"/>
      <c r="B38" s="175"/>
      <c r="C38" s="31"/>
      <c r="D38" s="38"/>
      <c r="E38" s="39">
        <f t="shared" si="1"/>
        <v>0</v>
      </c>
      <c r="F38" s="40"/>
      <c r="G38" s="39"/>
      <c r="H38" s="39"/>
      <c r="I38" s="39"/>
      <c r="J38" s="39"/>
      <c r="K38" s="39"/>
      <c r="L38" s="186"/>
      <c r="M38" s="3"/>
      <c r="N38" s="3"/>
      <c r="O38" s="91"/>
      <c r="P38" s="91"/>
      <c r="Q38" s="54"/>
      <c r="R38" s="52"/>
      <c r="S38" s="61"/>
      <c r="T38" s="62"/>
      <c r="U38" s="61"/>
      <c r="V38" s="61"/>
      <c r="W38" s="61"/>
      <c r="X38" s="61"/>
      <c r="Y38" s="61"/>
      <c r="Z38" s="94"/>
      <c r="AA38" s="95"/>
      <c r="AB38" s="95"/>
      <c r="AC38" s="95"/>
      <c r="AD38" s="95"/>
      <c r="AE38" s="91"/>
      <c r="AF38" s="91"/>
      <c r="AG38" s="95"/>
      <c r="AH38" s="95"/>
      <c r="AI38" s="95"/>
      <c r="AJ38" s="95"/>
      <c r="AK38" s="96"/>
      <c r="AL38" s="91"/>
      <c r="AM38" s="91"/>
      <c r="AN38" s="91"/>
    </row>
    <row r="39" spans="1:40" ht="17.25" customHeight="1">
      <c r="A39" s="182"/>
      <c r="B39" s="175"/>
      <c r="C39" s="31"/>
      <c r="D39" s="38"/>
      <c r="E39" s="39">
        <f t="shared" si="1"/>
        <v>0</v>
      </c>
      <c r="F39" s="40"/>
      <c r="G39" s="39"/>
      <c r="H39" s="39"/>
      <c r="I39" s="39"/>
      <c r="J39" s="39"/>
      <c r="K39" s="39"/>
      <c r="L39" s="186"/>
      <c r="M39" s="3"/>
      <c r="N39" s="3"/>
      <c r="O39" s="91"/>
      <c r="P39" s="91"/>
      <c r="Q39" s="49"/>
      <c r="R39" s="105"/>
      <c r="S39" s="61"/>
      <c r="T39" s="62"/>
      <c r="U39" s="61"/>
      <c r="V39" s="61"/>
      <c r="W39" s="61"/>
      <c r="X39" s="61"/>
      <c r="Y39" s="61"/>
      <c r="Z39" s="94"/>
      <c r="AA39" s="95"/>
      <c r="AB39" s="95"/>
      <c r="AC39" s="95"/>
      <c r="AD39" s="96"/>
      <c r="AG39" s="95"/>
      <c r="AH39" s="95"/>
      <c r="AI39" s="95"/>
      <c r="AJ39" s="95"/>
      <c r="AK39" s="95"/>
      <c r="AN39" s="91"/>
    </row>
    <row r="40" spans="1:40" ht="17.25" customHeight="1">
      <c r="A40" s="182"/>
      <c r="B40" s="175"/>
      <c r="C40" s="31"/>
      <c r="D40" s="38"/>
      <c r="E40" s="39">
        <f t="shared" si="1"/>
        <v>0</v>
      </c>
      <c r="F40" s="40"/>
      <c r="G40" s="39"/>
      <c r="H40" s="39"/>
      <c r="I40" s="39"/>
      <c r="J40" s="39"/>
      <c r="K40" s="39"/>
      <c r="L40" s="186"/>
      <c r="M40" s="3"/>
      <c r="N40" s="3"/>
      <c r="O40" s="91"/>
      <c r="P40" s="91"/>
      <c r="Q40" s="49"/>
      <c r="R40" s="105"/>
      <c r="S40" s="61"/>
      <c r="T40" s="62"/>
      <c r="U40" s="61"/>
      <c r="V40" s="61"/>
      <c r="W40" s="61"/>
      <c r="X40" s="61"/>
      <c r="Y40" s="61"/>
      <c r="Z40" s="94"/>
      <c r="AA40" s="95"/>
      <c r="AB40" s="95"/>
      <c r="AC40" s="95"/>
      <c r="AD40" s="95"/>
      <c r="AE40" s="91"/>
      <c r="AF40" s="91"/>
      <c r="AG40" s="96"/>
      <c r="AH40" s="95"/>
      <c r="AI40" s="95"/>
      <c r="AJ40" s="95"/>
      <c r="AK40" s="95"/>
      <c r="AL40" s="91"/>
      <c r="AM40" s="91"/>
      <c r="AN40" s="91"/>
    </row>
    <row r="41" spans="1:40" ht="17.25" customHeight="1">
      <c r="A41" s="182"/>
      <c r="B41" s="176"/>
      <c r="C41" s="27"/>
      <c r="D41" s="38"/>
      <c r="E41" s="39">
        <f t="shared" si="1"/>
        <v>0</v>
      </c>
      <c r="F41" s="40"/>
      <c r="G41" s="39"/>
      <c r="H41" s="39"/>
      <c r="I41" s="39"/>
      <c r="J41" s="39"/>
      <c r="K41" s="39"/>
      <c r="L41" s="186"/>
      <c r="M41" s="3"/>
      <c r="N41" s="3"/>
      <c r="O41" s="91"/>
      <c r="P41" s="91"/>
      <c r="Q41" s="50"/>
      <c r="R41" s="105"/>
      <c r="S41" s="61"/>
      <c r="T41" s="62"/>
      <c r="U41" s="61"/>
      <c r="V41" s="61"/>
      <c r="W41" s="61"/>
      <c r="X41" s="61"/>
      <c r="Y41" s="61"/>
      <c r="Z41" s="95"/>
      <c r="AA41" s="95"/>
      <c r="AB41" s="95"/>
      <c r="AC41" s="95"/>
      <c r="AD41" s="95"/>
      <c r="AG41" s="95"/>
      <c r="AH41" s="95"/>
      <c r="AI41" s="95"/>
      <c r="AJ41" s="95"/>
      <c r="AK41" s="95"/>
      <c r="AN41" s="91"/>
    </row>
    <row r="42" spans="1:40" ht="17.25" customHeight="1">
      <c r="A42" s="182"/>
      <c r="B42" s="176"/>
      <c r="C42" s="27"/>
      <c r="D42" s="38"/>
      <c r="E42" s="39">
        <f t="shared" si="1"/>
        <v>0</v>
      </c>
      <c r="F42" s="40"/>
      <c r="G42" s="39"/>
      <c r="H42" s="39"/>
      <c r="I42" s="39"/>
      <c r="J42" s="39"/>
      <c r="K42" s="39"/>
      <c r="L42" s="186"/>
      <c r="M42" s="3"/>
      <c r="N42" s="3"/>
      <c r="O42" s="91"/>
      <c r="P42" s="91"/>
      <c r="Q42" s="50"/>
      <c r="R42" s="105"/>
      <c r="S42" s="61"/>
      <c r="T42" s="62"/>
      <c r="U42" s="61"/>
      <c r="V42" s="61"/>
      <c r="W42" s="61"/>
      <c r="X42" s="61"/>
      <c r="Y42" s="61"/>
      <c r="Z42" s="95"/>
      <c r="AA42" s="95"/>
      <c r="AB42" s="95"/>
      <c r="AC42" s="95"/>
      <c r="AD42" s="95"/>
      <c r="AE42" s="91"/>
      <c r="AF42" s="91"/>
      <c r="AG42" s="95"/>
      <c r="AH42" s="95"/>
      <c r="AI42" s="95"/>
      <c r="AJ42" s="95"/>
      <c r="AK42" s="96"/>
      <c r="AL42" s="91"/>
      <c r="AM42" s="91"/>
      <c r="AN42" s="91"/>
    </row>
    <row r="43" spans="1:40" ht="17.25" customHeight="1">
      <c r="A43" s="182"/>
      <c r="B43" s="176"/>
      <c r="C43" s="31"/>
      <c r="D43" s="38"/>
      <c r="E43" s="39">
        <f t="shared" si="1"/>
        <v>0</v>
      </c>
      <c r="F43" s="40"/>
      <c r="G43" s="39"/>
      <c r="H43" s="39"/>
      <c r="I43" s="39"/>
      <c r="J43" s="141"/>
      <c r="K43" s="39"/>
      <c r="L43" s="186"/>
      <c r="M43" s="3"/>
      <c r="N43" s="3"/>
      <c r="O43" s="91"/>
      <c r="P43" s="91"/>
      <c r="Q43" s="53"/>
      <c r="R43" s="105"/>
      <c r="S43" s="61"/>
      <c r="T43" s="62"/>
      <c r="U43" s="61"/>
      <c r="V43" s="61"/>
      <c r="W43" s="61"/>
      <c r="X43" s="61"/>
      <c r="Y43" s="61"/>
      <c r="Z43" s="95"/>
      <c r="AA43" s="95"/>
      <c r="AB43" s="96"/>
      <c r="AC43" s="95"/>
      <c r="AD43" s="95"/>
      <c r="AG43" s="95"/>
      <c r="AH43" s="95"/>
      <c r="AI43" s="96"/>
      <c r="AJ43" s="95"/>
      <c r="AK43" s="95"/>
      <c r="AN43" s="91"/>
    </row>
    <row r="44" spans="1:40" ht="17.25" customHeight="1">
      <c r="A44" s="182"/>
      <c r="B44" s="176"/>
      <c r="C44" s="31"/>
      <c r="D44" s="38"/>
      <c r="E44" s="39">
        <f t="shared" si="1"/>
        <v>0</v>
      </c>
      <c r="F44" s="40"/>
      <c r="G44" s="39"/>
      <c r="H44" s="39"/>
      <c r="I44" s="39"/>
      <c r="J44" s="141"/>
      <c r="K44" s="39"/>
      <c r="L44" s="186"/>
      <c r="M44" s="3"/>
      <c r="N44" s="3"/>
      <c r="O44" s="91"/>
      <c r="P44" s="91"/>
      <c r="Q44" s="53"/>
      <c r="R44" s="105"/>
      <c r="S44" s="61"/>
      <c r="T44" s="62"/>
      <c r="U44" s="61"/>
      <c r="V44" s="61"/>
      <c r="W44" s="61"/>
      <c r="X44" s="61"/>
      <c r="Y44" s="61"/>
      <c r="Z44" s="95"/>
      <c r="AA44" s="95"/>
      <c r="AB44" s="95"/>
      <c r="AC44" s="95"/>
      <c r="AD44" s="95"/>
      <c r="AE44" s="91"/>
      <c r="AF44" s="91"/>
      <c r="AG44" s="95"/>
      <c r="AH44" s="95"/>
      <c r="AI44" s="95"/>
      <c r="AJ44" s="95"/>
      <c r="AK44" s="95"/>
      <c r="AL44" s="91"/>
      <c r="AM44" s="91"/>
      <c r="AN44" s="91"/>
    </row>
    <row r="45" spans="1:40" ht="17.25" customHeight="1">
      <c r="A45" s="182"/>
      <c r="B45" s="176"/>
      <c r="C45" s="31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186"/>
      <c r="M45" s="3"/>
      <c r="N45" s="3"/>
      <c r="O45" s="91"/>
      <c r="P45" s="91"/>
      <c r="Q45" s="54"/>
      <c r="R45" s="52"/>
      <c r="S45" s="61"/>
      <c r="T45" s="62"/>
      <c r="U45" s="61"/>
      <c r="V45" s="61"/>
      <c r="W45" s="61"/>
      <c r="X45" s="61"/>
      <c r="Y45" s="61"/>
      <c r="Z45" s="96"/>
      <c r="AA45" s="95"/>
      <c r="AB45" s="95"/>
      <c r="AC45" s="95"/>
      <c r="AD45" s="95"/>
      <c r="AG45" s="95"/>
      <c r="AH45" s="95"/>
      <c r="AI45" s="95"/>
      <c r="AJ45" s="95"/>
      <c r="AK45" s="95"/>
      <c r="AN45" s="91"/>
    </row>
    <row r="46" spans="1:40" ht="17.25" customHeight="1">
      <c r="A46" s="182"/>
      <c r="B46" s="176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186"/>
      <c r="M46" s="3"/>
      <c r="N46" s="3"/>
      <c r="O46" s="91"/>
      <c r="P46" s="91"/>
      <c r="Q46" s="50"/>
      <c r="R46" s="105"/>
      <c r="S46" s="61"/>
      <c r="T46" s="62"/>
      <c r="U46" s="61"/>
      <c r="V46" s="61"/>
      <c r="W46" s="61"/>
      <c r="X46" s="61"/>
      <c r="Y46" s="61"/>
      <c r="Z46" s="95"/>
      <c r="AA46" s="95"/>
      <c r="AB46" s="95"/>
      <c r="AC46" s="95"/>
      <c r="AD46" s="95"/>
      <c r="AE46" s="91"/>
      <c r="AF46" s="91"/>
      <c r="AG46" s="95"/>
      <c r="AH46" s="95"/>
      <c r="AI46" s="95"/>
      <c r="AJ46" s="95"/>
      <c r="AK46" s="96"/>
      <c r="AL46" s="91"/>
      <c r="AM46" s="91"/>
      <c r="AN46" s="91"/>
    </row>
    <row r="47" spans="1:40" ht="17.25" customHeight="1">
      <c r="A47" s="182"/>
      <c r="B47" s="176"/>
      <c r="C47" s="31"/>
      <c r="D47" s="38"/>
      <c r="E47" s="39"/>
      <c r="F47" s="40"/>
      <c r="G47" s="39"/>
      <c r="H47" s="39"/>
      <c r="I47" s="39"/>
      <c r="J47" s="39"/>
      <c r="K47" s="39"/>
      <c r="L47" s="186"/>
      <c r="M47" s="3"/>
      <c r="N47" s="3"/>
      <c r="O47" s="91"/>
      <c r="P47" s="91"/>
      <c r="Q47" s="50"/>
      <c r="R47" s="105"/>
      <c r="S47" s="61"/>
      <c r="T47" s="62"/>
      <c r="U47" s="61"/>
      <c r="V47" s="61"/>
      <c r="W47" s="61"/>
      <c r="X47" s="61"/>
      <c r="Y47" s="6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</row>
    <row r="48" spans="1:40" ht="18" customHeight="1">
      <c r="A48" s="182"/>
      <c r="B48" s="176"/>
      <c r="C48" s="31"/>
      <c r="D48" s="43"/>
      <c r="E48" s="39"/>
      <c r="F48" s="40"/>
      <c r="G48" s="39"/>
      <c r="H48" s="39"/>
      <c r="I48" s="39"/>
      <c r="J48" s="39"/>
      <c r="K48" s="39"/>
      <c r="L48" s="186"/>
      <c r="M48" s="3"/>
      <c r="N48" s="3"/>
      <c r="O48" s="91"/>
      <c r="P48" s="91"/>
      <c r="Q48" s="50"/>
      <c r="R48" s="105"/>
      <c r="S48" s="61"/>
      <c r="T48" s="62"/>
      <c r="U48" s="61"/>
      <c r="V48" s="61"/>
      <c r="W48" s="61"/>
      <c r="X48" s="61"/>
      <c r="Y48" s="61"/>
      <c r="AN48" s="91"/>
    </row>
    <row r="49" spans="1:40" ht="18" customHeight="1">
      <c r="A49" s="182"/>
      <c r="B49" s="176"/>
      <c r="C49" s="31"/>
      <c r="D49" s="43"/>
      <c r="E49" s="39"/>
      <c r="F49" s="40"/>
      <c r="G49" s="39"/>
      <c r="H49" s="39"/>
      <c r="I49" s="39"/>
      <c r="J49" s="39"/>
      <c r="K49" s="39"/>
      <c r="L49" s="186"/>
      <c r="M49" s="3"/>
      <c r="N49" s="3"/>
      <c r="O49" s="91"/>
      <c r="P49" s="91"/>
      <c r="Q49" s="54"/>
      <c r="R49" s="52"/>
      <c r="S49" s="61"/>
      <c r="T49" s="62"/>
      <c r="U49" s="61"/>
      <c r="V49" s="61"/>
      <c r="W49" s="61"/>
      <c r="X49" s="61"/>
      <c r="Y49" s="61"/>
      <c r="AN49" s="91"/>
    </row>
    <row r="50" spans="1:40" ht="18.75" thickBot="1">
      <c r="A50" s="182"/>
      <c r="B50" s="178"/>
      <c r="C50" s="179"/>
      <c r="D50" s="169"/>
      <c r="E50" s="180"/>
      <c r="F50" s="181"/>
      <c r="G50" s="180"/>
      <c r="H50" s="180"/>
      <c r="I50" s="180"/>
      <c r="J50" s="180"/>
      <c r="K50" s="180"/>
      <c r="L50" s="187"/>
      <c r="M50" s="3"/>
      <c r="N50" s="3"/>
      <c r="O50" s="91"/>
      <c r="P50" s="91"/>
      <c r="Q50" s="50"/>
      <c r="R50" s="105"/>
      <c r="S50" s="61"/>
      <c r="T50" s="62"/>
      <c r="U50" s="61"/>
      <c r="V50" s="61"/>
      <c r="W50" s="61"/>
      <c r="X50" s="61"/>
      <c r="Y50" s="61"/>
      <c r="AN50" s="91"/>
    </row>
    <row r="51" spans="1:40" ht="18">
      <c r="A51" s="32"/>
      <c r="B51" s="170"/>
      <c r="C51" s="171"/>
      <c r="D51" s="172" t="s">
        <v>26</v>
      </c>
      <c r="E51" s="163">
        <f>SUM(E23:E42)</f>
        <v>159</v>
      </c>
      <c r="F51" s="37"/>
      <c r="G51" s="37"/>
      <c r="H51" s="37"/>
      <c r="I51" s="37"/>
      <c r="J51" s="37"/>
      <c r="K51" s="37"/>
      <c r="L51" s="183"/>
      <c r="M51" s="3"/>
      <c r="N51" s="3"/>
      <c r="O51" s="91"/>
      <c r="P51" s="91"/>
      <c r="Q51" s="50"/>
      <c r="R51" s="105"/>
      <c r="S51" s="61"/>
      <c r="T51" s="62"/>
      <c r="U51" s="61"/>
      <c r="V51" s="61"/>
      <c r="W51" s="61"/>
      <c r="X51" s="61"/>
      <c r="Y51" s="61"/>
      <c r="AN51" s="91"/>
    </row>
    <row r="52" spans="1:25" ht="18" customHeight="1">
      <c r="A52" s="3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1"/>
      <c r="P52" s="91"/>
      <c r="Q52" s="50"/>
      <c r="R52" s="52"/>
      <c r="S52" s="61"/>
      <c r="T52" s="62"/>
      <c r="U52" s="61"/>
      <c r="V52" s="61"/>
      <c r="W52" s="61"/>
      <c r="X52" s="61"/>
      <c r="Y52" s="61"/>
    </row>
    <row r="53" spans="1:25" ht="18">
      <c r="A53" s="32"/>
      <c r="B53" s="242" t="s">
        <v>113</v>
      </c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3"/>
      <c r="N53" s="3"/>
      <c r="O53" s="91"/>
      <c r="P53" s="91"/>
      <c r="Q53" s="93"/>
      <c r="R53" s="52"/>
      <c r="S53" s="61"/>
      <c r="T53" s="62"/>
      <c r="U53" s="61"/>
      <c r="V53" s="61"/>
      <c r="W53" s="61"/>
      <c r="X53" s="61"/>
      <c r="Y53" s="61"/>
    </row>
    <row r="54" spans="1:25" ht="18" customHeight="1">
      <c r="A54" s="32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2"/>
      <c r="N54" s="3"/>
      <c r="O54" s="91"/>
      <c r="P54" s="91"/>
      <c r="Q54" s="93"/>
      <c r="R54" s="52"/>
      <c r="S54" s="61"/>
      <c r="T54" s="62"/>
      <c r="U54" s="61"/>
      <c r="V54" s="61"/>
      <c r="W54" s="61"/>
      <c r="X54" s="61"/>
      <c r="Y54" s="61"/>
    </row>
    <row r="55" spans="1:25" ht="18" customHeight="1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2"/>
      <c r="N55" s="32"/>
      <c r="O55" s="91"/>
      <c r="P55" s="91"/>
      <c r="Q55" s="93"/>
      <c r="R55" s="52"/>
      <c r="S55" s="61"/>
      <c r="T55" s="62"/>
      <c r="U55" s="61"/>
      <c r="V55" s="61"/>
      <c r="W55" s="61"/>
      <c r="X55" s="61"/>
      <c r="Y55" s="61"/>
    </row>
    <row r="56" spans="1:25" ht="18">
      <c r="A56" s="3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8"/>
      <c r="N56" s="32"/>
      <c r="O56" s="91"/>
      <c r="P56" s="91"/>
      <c r="Q56" s="93"/>
      <c r="R56" s="52"/>
      <c r="S56" s="61"/>
      <c r="T56" s="62"/>
      <c r="U56" s="61"/>
      <c r="V56" s="61"/>
      <c r="W56" s="61"/>
      <c r="X56" s="61"/>
      <c r="Y56" s="61"/>
    </row>
    <row r="57" spans="1:25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8"/>
      <c r="N57" s="48"/>
      <c r="O57" s="91"/>
      <c r="P57" s="91"/>
      <c r="Q57" s="93"/>
      <c r="R57" s="52"/>
      <c r="S57" s="61"/>
      <c r="T57" s="62"/>
      <c r="U57" s="61"/>
      <c r="V57" s="61"/>
      <c r="W57" s="61"/>
      <c r="X57" s="61"/>
      <c r="Y57" s="61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8"/>
      <c r="N58" s="4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8"/>
      <c r="N59" s="48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8"/>
      <c r="N60" s="48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8"/>
      <c r="N61" s="48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8"/>
      <c r="N62" s="48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8"/>
      <c r="N63" s="48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8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09">
    <mergeCell ref="B1:L1"/>
    <mergeCell ref="B2:C3"/>
    <mergeCell ref="D2:D3"/>
    <mergeCell ref="E2:E3"/>
    <mergeCell ref="F2:F3"/>
    <mergeCell ref="G2:L2"/>
    <mergeCell ref="O2:AM2"/>
    <mergeCell ref="O4:S4"/>
    <mergeCell ref="T4:W4"/>
    <mergeCell ref="AM9:AM10"/>
    <mergeCell ref="AE7:AE8"/>
    <mergeCell ref="AF7:AF8"/>
    <mergeCell ref="AL7:AL8"/>
    <mergeCell ref="AM7:AM8"/>
    <mergeCell ref="W7:W8"/>
    <mergeCell ref="Y7:Y8"/>
    <mergeCell ref="O5:O6"/>
    <mergeCell ref="Q5:Q6"/>
    <mergeCell ref="R5:R6"/>
    <mergeCell ref="AL5:AM6"/>
    <mergeCell ref="V5:V6"/>
    <mergeCell ref="W5:W6"/>
    <mergeCell ref="X5:Y5"/>
    <mergeCell ref="AG5:AK5"/>
    <mergeCell ref="S5:S6"/>
    <mergeCell ref="T5:T6"/>
    <mergeCell ref="U5:U6"/>
    <mergeCell ref="Z5:AD5"/>
    <mergeCell ref="AE5:AF6"/>
    <mergeCell ref="P5:P6"/>
    <mergeCell ref="P7:P8"/>
    <mergeCell ref="P9:P10"/>
    <mergeCell ref="T7:T8"/>
    <mergeCell ref="B53:L53"/>
    <mergeCell ref="AE11:AE13"/>
    <mergeCell ref="U11:U13"/>
    <mergeCell ref="Y9:Y10"/>
    <mergeCell ref="AE9:AE10"/>
    <mergeCell ref="B19:L19"/>
    <mergeCell ref="B20:C22"/>
    <mergeCell ref="D20:D22"/>
    <mergeCell ref="E20:E22"/>
    <mergeCell ref="F20:F22"/>
    <mergeCell ref="G20:L20"/>
    <mergeCell ref="U18:U19"/>
    <mergeCell ref="V18:V19"/>
    <mergeCell ref="W18:W19"/>
    <mergeCell ref="O16:O17"/>
    <mergeCell ref="P16:P17"/>
    <mergeCell ref="Q16:Q17"/>
    <mergeCell ref="R16:R17"/>
    <mergeCell ref="T16:T17"/>
    <mergeCell ref="U16:U17"/>
    <mergeCell ref="V16:V17"/>
    <mergeCell ref="W16:W17"/>
    <mergeCell ref="O14:O15"/>
    <mergeCell ref="Q14:Q15"/>
    <mergeCell ref="AM18:AM19"/>
    <mergeCell ref="Y18:Y19"/>
    <mergeCell ref="AE18:AE19"/>
    <mergeCell ref="AF18:AF19"/>
    <mergeCell ref="T18:T19"/>
    <mergeCell ref="AM16:AM17"/>
    <mergeCell ref="AE14:AE15"/>
    <mergeCell ref="AF14:AF15"/>
    <mergeCell ref="M2:M3"/>
    <mergeCell ref="O18:O19"/>
    <mergeCell ref="Q18:Q19"/>
    <mergeCell ref="R18:R19"/>
    <mergeCell ref="O7:O8"/>
    <mergeCell ref="Q7:Q8"/>
    <mergeCell ref="R7:R8"/>
    <mergeCell ref="O9:O10"/>
    <mergeCell ref="P18:P19"/>
    <mergeCell ref="O11:O13"/>
    <mergeCell ref="AM11:AM13"/>
    <mergeCell ref="AL11:AL13"/>
    <mergeCell ref="AL18:AL19"/>
    <mergeCell ref="Y11:Y13"/>
    <mergeCell ref="V14:V15"/>
    <mergeCell ref="W14:W15"/>
    <mergeCell ref="AM14:AM15"/>
    <mergeCell ref="Y16:Y17"/>
    <mergeCell ref="AE16:AE17"/>
    <mergeCell ref="AF16:AF17"/>
    <mergeCell ref="AL16:AL17"/>
    <mergeCell ref="AF11:AF13"/>
    <mergeCell ref="Q11:Q13"/>
    <mergeCell ref="R11:R13"/>
    <mergeCell ref="T11:T13"/>
    <mergeCell ref="U7:U8"/>
    <mergeCell ref="V7:V8"/>
    <mergeCell ref="R14:R15"/>
    <mergeCell ref="T14:T15"/>
    <mergeCell ref="U14:U15"/>
    <mergeCell ref="AF9:AF10"/>
    <mergeCell ref="AL9:AL10"/>
    <mergeCell ref="P11:P13"/>
    <mergeCell ref="P14:P15"/>
    <mergeCell ref="Y14:Y15"/>
    <mergeCell ref="V11:V13"/>
    <mergeCell ref="W11:W13"/>
    <mergeCell ref="Q9:Q10"/>
    <mergeCell ref="R9:R10"/>
    <mergeCell ref="AL14:AL15"/>
    <mergeCell ref="T9:T10"/>
    <mergeCell ref="U9:U10"/>
    <mergeCell ref="V9:V10"/>
    <mergeCell ref="W9:W1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65"/>
  <sheetViews>
    <sheetView showZeros="0" zoomScale="70" zoomScaleNormal="70" zoomScaleSheetLayoutView="63" zoomScalePageLayoutView="0" workbookViewId="0" topLeftCell="A1">
      <selection activeCell="B44" sqref="B44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28125" style="2" customWidth="1"/>
    <col min="4" max="4" width="28.7109375" style="2" customWidth="1"/>
    <col min="5" max="5" width="12.7109375" style="2" customWidth="1"/>
    <col min="6" max="6" width="12.8515625" style="2" customWidth="1"/>
    <col min="7" max="12" width="11.28125" style="2" customWidth="1"/>
    <col min="13" max="13" width="11.57421875" style="2" customWidth="1"/>
    <col min="14" max="15" width="8.140625" style="2" customWidth="1"/>
    <col min="16" max="16" width="12.28125" style="5" customWidth="1"/>
    <col min="17" max="17" width="21.8515625" style="2" bestFit="1" customWidth="1"/>
    <col min="18" max="18" width="18.140625" style="2" customWidth="1"/>
    <col min="19" max="19" width="17.57421875" style="2" bestFit="1" customWidth="1"/>
    <col min="20" max="20" width="18.7109375" style="2" customWidth="1"/>
    <col min="21" max="21" width="9.28125" style="2" customWidth="1"/>
    <col min="22" max="22" width="9.140625" style="2" customWidth="1"/>
    <col min="23" max="23" width="9.421875" style="2" bestFit="1" customWidth="1"/>
    <col min="24" max="24" width="7.140625" style="2" customWidth="1"/>
    <col min="25" max="29" width="11.421875" style="2" customWidth="1"/>
    <col min="30" max="30" width="9.421875" style="2" customWidth="1"/>
    <col min="31" max="31" width="5.7109375" style="2" customWidth="1"/>
    <col min="32" max="36" width="11.421875" style="2" customWidth="1"/>
    <col min="37" max="37" width="9.421875" style="2" customWidth="1"/>
    <col min="38" max="38" width="5.7109375" style="2" customWidth="1"/>
    <col min="39" max="39" width="2.7109375" style="2" customWidth="1"/>
    <col min="40" max="16384" width="11.421875" style="2" customWidth="1"/>
  </cols>
  <sheetData>
    <row r="1" spans="1:39" ht="20.25" thickBot="1">
      <c r="A1" s="3"/>
      <c r="B1" s="247" t="s">
        <v>117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98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48" t="s">
        <v>1</v>
      </c>
      <c r="C2" s="249"/>
      <c r="D2" s="252" t="s">
        <v>5</v>
      </c>
      <c r="E2" s="254" t="s">
        <v>31</v>
      </c>
      <c r="F2" s="290" t="s">
        <v>65</v>
      </c>
      <c r="G2" s="254" t="s">
        <v>33</v>
      </c>
      <c r="H2" s="254"/>
      <c r="I2" s="254"/>
      <c r="J2" s="254"/>
      <c r="K2" s="254"/>
      <c r="L2" s="254"/>
      <c r="M2" s="227" t="s">
        <v>56</v>
      </c>
      <c r="N2" s="292" t="s">
        <v>121</v>
      </c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3"/>
    </row>
    <row r="3" spans="1:39" ht="12.75" customHeight="1">
      <c r="A3" s="3"/>
      <c r="B3" s="250"/>
      <c r="C3" s="251"/>
      <c r="D3" s="253"/>
      <c r="E3" s="255"/>
      <c r="F3" s="291"/>
      <c r="G3" s="158" t="s">
        <v>118</v>
      </c>
      <c r="H3" s="33" t="s">
        <v>34</v>
      </c>
      <c r="I3" s="156" t="s">
        <v>108</v>
      </c>
      <c r="J3" s="145" t="s">
        <v>83</v>
      </c>
      <c r="K3" s="34" t="s">
        <v>35</v>
      </c>
      <c r="L3" s="35" t="s">
        <v>22</v>
      </c>
      <c r="M3" s="228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9.5" customHeight="1" thickBot="1">
      <c r="A4" s="3"/>
      <c r="B4" s="175">
        <v>1</v>
      </c>
      <c r="C4" s="170" t="s">
        <v>29</v>
      </c>
      <c r="D4" s="44" t="s">
        <v>118</v>
      </c>
      <c r="E4" s="39">
        <f>SUM(G4:L4)-F4</f>
        <v>26</v>
      </c>
      <c r="F4" s="40">
        <v>0</v>
      </c>
      <c r="G4" s="134">
        <v>20</v>
      </c>
      <c r="H4" s="39">
        <v>6</v>
      </c>
      <c r="I4" s="154"/>
      <c r="J4" s="154"/>
      <c r="K4" s="154"/>
      <c r="L4" s="39"/>
      <c r="M4" s="160">
        <v>9.5</v>
      </c>
      <c r="N4" s="322" t="s">
        <v>80</v>
      </c>
      <c r="O4" s="322"/>
      <c r="P4" s="322"/>
      <c r="Q4" s="322"/>
      <c r="R4" s="322"/>
      <c r="S4" s="323">
        <v>43225</v>
      </c>
      <c r="T4" s="323"/>
      <c r="U4" s="323"/>
      <c r="V4" s="32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9.5" customHeight="1">
      <c r="A5" s="3"/>
      <c r="B5" s="175">
        <v>1</v>
      </c>
      <c r="C5" s="173" t="s">
        <v>104</v>
      </c>
      <c r="D5" s="44" t="s">
        <v>134</v>
      </c>
      <c r="E5" s="39">
        <f aca="true" t="shared" si="0" ref="E5:E10">SUM(G5:L5)-F5</f>
        <v>26</v>
      </c>
      <c r="F5" s="40">
        <v>0</v>
      </c>
      <c r="G5" s="39">
        <v>10</v>
      </c>
      <c r="H5" s="167">
        <v>16</v>
      </c>
      <c r="I5" s="154"/>
      <c r="J5" s="154"/>
      <c r="K5" s="154"/>
      <c r="L5" s="39"/>
      <c r="M5" s="160">
        <v>10.5</v>
      </c>
      <c r="N5" s="330" t="s">
        <v>1</v>
      </c>
      <c r="O5" s="283" t="s">
        <v>81</v>
      </c>
      <c r="P5" s="332" t="s">
        <v>4</v>
      </c>
      <c r="Q5" s="274" t="s">
        <v>5</v>
      </c>
      <c r="R5" s="285" t="s">
        <v>7</v>
      </c>
      <c r="S5" s="285" t="s">
        <v>0</v>
      </c>
      <c r="T5" s="285" t="s">
        <v>15</v>
      </c>
      <c r="U5" s="280" t="s">
        <v>17</v>
      </c>
      <c r="V5" s="227" t="s">
        <v>24</v>
      </c>
      <c r="W5" s="270" t="s">
        <v>10</v>
      </c>
      <c r="X5" s="282"/>
      <c r="Y5" s="270" t="s">
        <v>8</v>
      </c>
      <c r="Z5" s="283"/>
      <c r="AA5" s="283"/>
      <c r="AB5" s="283"/>
      <c r="AC5" s="283"/>
      <c r="AD5" s="296" t="s">
        <v>13</v>
      </c>
      <c r="AE5" s="277"/>
      <c r="AF5" s="270" t="s">
        <v>9</v>
      </c>
      <c r="AG5" s="283"/>
      <c r="AH5" s="283"/>
      <c r="AI5" s="283"/>
      <c r="AJ5" s="283"/>
      <c r="AK5" s="296" t="s">
        <v>13</v>
      </c>
      <c r="AL5" s="277"/>
      <c r="AM5" s="3"/>
    </row>
    <row r="6" spans="1:39" ht="19.5" customHeight="1">
      <c r="A6" s="3"/>
      <c r="B6" s="176">
        <v>3</v>
      </c>
      <c r="C6" s="170" t="s">
        <v>29</v>
      </c>
      <c r="D6" s="43" t="s">
        <v>6</v>
      </c>
      <c r="E6" s="39">
        <f t="shared" si="0"/>
        <v>23</v>
      </c>
      <c r="F6" s="40">
        <v>0</v>
      </c>
      <c r="G6" s="41">
        <v>13</v>
      </c>
      <c r="H6" s="39">
        <v>10</v>
      </c>
      <c r="I6" s="141"/>
      <c r="J6" s="39"/>
      <c r="K6" s="39"/>
      <c r="L6" s="39"/>
      <c r="M6" s="160">
        <v>6</v>
      </c>
      <c r="N6" s="331"/>
      <c r="O6" s="287"/>
      <c r="P6" s="333"/>
      <c r="Q6" s="275"/>
      <c r="R6" s="286"/>
      <c r="S6" s="286"/>
      <c r="T6" s="286"/>
      <c r="U6" s="281"/>
      <c r="V6" s="228"/>
      <c r="W6" s="10" t="s">
        <v>11</v>
      </c>
      <c r="X6" s="11" t="s">
        <v>1</v>
      </c>
      <c r="Y6" s="13">
        <v>1</v>
      </c>
      <c r="Z6" s="14">
        <v>2</v>
      </c>
      <c r="AA6" s="15">
        <v>3</v>
      </c>
      <c r="AB6" s="16">
        <v>4</v>
      </c>
      <c r="AC6" s="17">
        <v>5</v>
      </c>
      <c r="AD6" s="278"/>
      <c r="AE6" s="279"/>
      <c r="AF6" s="12">
        <v>1</v>
      </c>
      <c r="AG6" s="6">
        <v>2</v>
      </c>
      <c r="AH6" s="7">
        <v>3</v>
      </c>
      <c r="AI6" s="8">
        <v>4</v>
      </c>
      <c r="AJ6" s="9">
        <v>5</v>
      </c>
      <c r="AK6" s="278"/>
      <c r="AL6" s="279"/>
      <c r="AM6" s="3"/>
    </row>
    <row r="7" spans="1:39" ht="19.5" customHeight="1">
      <c r="A7" s="3"/>
      <c r="B7" s="176">
        <v>4</v>
      </c>
      <c r="C7" s="31" t="s">
        <v>28</v>
      </c>
      <c r="D7" s="43" t="s">
        <v>42</v>
      </c>
      <c r="E7" s="39">
        <f t="shared" si="0"/>
        <v>20</v>
      </c>
      <c r="F7" s="40">
        <v>0</v>
      </c>
      <c r="G7" s="133"/>
      <c r="H7" s="134">
        <v>20</v>
      </c>
      <c r="I7" s="39"/>
      <c r="J7" s="39"/>
      <c r="K7" s="39"/>
      <c r="L7" s="39"/>
      <c r="M7" s="160">
        <v>6.5</v>
      </c>
      <c r="N7" s="302">
        <v>1</v>
      </c>
      <c r="O7" s="288">
        <v>20</v>
      </c>
      <c r="P7" s="301">
        <f>AD7+AK7</f>
        <v>1160.5</v>
      </c>
      <c r="Q7" s="275" t="s">
        <v>148</v>
      </c>
      <c r="R7" s="67" t="s">
        <v>39</v>
      </c>
      <c r="S7" s="305" t="s">
        <v>40</v>
      </c>
      <c r="T7" s="208" t="s">
        <v>133</v>
      </c>
      <c r="U7" s="209">
        <v>69</v>
      </c>
      <c r="V7" s="300">
        <v>6.5</v>
      </c>
      <c r="W7" s="22">
        <v>8.647</v>
      </c>
      <c r="X7" s="238">
        <v>1</v>
      </c>
      <c r="Y7" s="70"/>
      <c r="Z7" s="19">
        <v>113</v>
      </c>
      <c r="AA7" s="19">
        <v>118</v>
      </c>
      <c r="AB7" s="19">
        <v>118</v>
      </c>
      <c r="AC7" s="80">
        <v>114.8</v>
      </c>
      <c r="AD7" s="212">
        <f>SUM(Y7:AC8)</f>
        <v>580.8</v>
      </c>
      <c r="AE7" s="238">
        <v>1</v>
      </c>
      <c r="AF7" s="18">
        <v>117</v>
      </c>
      <c r="AG7" s="80">
        <v>115.7</v>
      </c>
      <c r="AH7" s="19">
        <v>117</v>
      </c>
      <c r="AI7" s="19">
        <v>114</v>
      </c>
      <c r="AJ7" s="65"/>
      <c r="AK7" s="295">
        <f>SUM(AF7:AJ8)</f>
        <v>579.7</v>
      </c>
      <c r="AL7" s="238">
        <v>1</v>
      </c>
      <c r="AM7" s="3"/>
    </row>
    <row r="8" spans="1:39" ht="19.5" customHeight="1">
      <c r="A8" s="3"/>
      <c r="B8" s="176">
        <v>5</v>
      </c>
      <c r="C8" s="173" t="s">
        <v>53</v>
      </c>
      <c r="D8" s="43" t="s">
        <v>138</v>
      </c>
      <c r="E8" s="39">
        <f t="shared" si="0"/>
        <v>19</v>
      </c>
      <c r="F8" s="40">
        <v>0</v>
      </c>
      <c r="G8" s="133">
        <v>6</v>
      </c>
      <c r="H8" s="41">
        <v>13</v>
      </c>
      <c r="I8" s="39"/>
      <c r="J8" s="39"/>
      <c r="K8" s="39"/>
      <c r="L8" s="39"/>
      <c r="M8" s="177">
        <v>8.25</v>
      </c>
      <c r="N8" s="302"/>
      <c r="O8" s="288"/>
      <c r="P8" s="298"/>
      <c r="Q8" s="315"/>
      <c r="R8" s="67" t="s">
        <v>38</v>
      </c>
      <c r="S8" s="306"/>
      <c r="T8" s="208"/>
      <c r="U8" s="209"/>
      <c r="V8" s="300"/>
      <c r="W8" s="21"/>
      <c r="X8" s="240"/>
      <c r="Y8" s="19">
        <v>117</v>
      </c>
      <c r="Z8" s="20"/>
      <c r="AA8" s="20"/>
      <c r="AB8" s="20"/>
      <c r="AC8" s="65"/>
      <c r="AD8" s="212"/>
      <c r="AE8" s="240"/>
      <c r="AF8" s="70"/>
      <c r="AG8" s="20"/>
      <c r="AH8" s="20"/>
      <c r="AI8" s="20"/>
      <c r="AJ8" s="19">
        <v>116</v>
      </c>
      <c r="AK8" s="224"/>
      <c r="AL8" s="240"/>
      <c r="AM8" s="3"/>
    </row>
    <row r="9" spans="1:39" ht="19.5" customHeight="1">
      <c r="A9" s="3"/>
      <c r="B9" s="176">
        <v>6</v>
      </c>
      <c r="C9" s="171" t="s">
        <v>160</v>
      </c>
      <c r="D9" s="43" t="s">
        <v>35</v>
      </c>
      <c r="E9" s="39">
        <f t="shared" si="0"/>
        <v>16</v>
      </c>
      <c r="F9" s="40">
        <v>0</v>
      </c>
      <c r="G9" s="167">
        <v>16</v>
      </c>
      <c r="H9" s="39"/>
      <c r="I9" s="39"/>
      <c r="J9" s="39"/>
      <c r="K9" s="141"/>
      <c r="L9" s="39"/>
      <c r="M9" s="160">
        <v>5</v>
      </c>
      <c r="N9" s="302">
        <v>2</v>
      </c>
      <c r="O9" s="289">
        <v>16</v>
      </c>
      <c r="P9" s="301">
        <f>AD9+AK9</f>
        <v>1142.6799999999998</v>
      </c>
      <c r="Q9" s="210" t="s">
        <v>134</v>
      </c>
      <c r="R9" s="24" t="s">
        <v>2</v>
      </c>
      <c r="S9" s="305" t="s">
        <v>152</v>
      </c>
      <c r="T9" s="305" t="s">
        <v>156</v>
      </c>
      <c r="U9" s="209">
        <v>21</v>
      </c>
      <c r="V9" s="300">
        <v>5.5</v>
      </c>
      <c r="W9" s="22">
        <v>8.864</v>
      </c>
      <c r="X9" s="219">
        <v>3</v>
      </c>
      <c r="Y9" s="19">
        <v>116</v>
      </c>
      <c r="Z9" s="20"/>
      <c r="AA9" s="20"/>
      <c r="AB9" s="19">
        <v>117</v>
      </c>
      <c r="AC9" s="80">
        <v>113.26</v>
      </c>
      <c r="AD9" s="295">
        <f>SUM(Y9:AC10)</f>
        <v>573.26</v>
      </c>
      <c r="AE9" s="266">
        <v>2</v>
      </c>
      <c r="AF9" s="19">
        <v>116</v>
      </c>
      <c r="AG9" s="20"/>
      <c r="AH9" s="20"/>
      <c r="AI9" s="20"/>
      <c r="AJ9" s="19">
        <v>114</v>
      </c>
      <c r="AK9" s="295">
        <f>SUM(AF9:AJ10)</f>
        <v>569.42</v>
      </c>
      <c r="AL9" s="266">
        <v>2</v>
      </c>
      <c r="AM9" s="3"/>
    </row>
    <row r="10" spans="1:39" ht="19.5" customHeight="1">
      <c r="A10" s="3"/>
      <c r="B10" s="176">
        <v>7</v>
      </c>
      <c r="C10" s="171" t="s">
        <v>57</v>
      </c>
      <c r="D10" s="43" t="s">
        <v>137</v>
      </c>
      <c r="E10" s="39">
        <f t="shared" si="0"/>
        <v>16</v>
      </c>
      <c r="F10" s="40">
        <v>0</v>
      </c>
      <c r="G10" s="39">
        <v>8</v>
      </c>
      <c r="H10" s="39">
        <v>8</v>
      </c>
      <c r="I10" s="39"/>
      <c r="J10" s="39"/>
      <c r="K10" s="39"/>
      <c r="L10" s="39"/>
      <c r="M10" s="160">
        <v>5.5</v>
      </c>
      <c r="N10" s="302"/>
      <c r="O10" s="289"/>
      <c r="P10" s="298"/>
      <c r="Q10" s="210"/>
      <c r="R10" s="24" t="s">
        <v>135</v>
      </c>
      <c r="S10" s="306"/>
      <c r="T10" s="334"/>
      <c r="U10" s="209"/>
      <c r="V10" s="300"/>
      <c r="W10" s="21"/>
      <c r="X10" s="219"/>
      <c r="Y10" s="70"/>
      <c r="Z10" s="19">
        <v>113</v>
      </c>
      <c r="AA10" s="19">
        <v>114</v>
      </c>
      <c r="AB10" s="20"/>
      <c r="AC10" s="65"/>
      <c r="AD10" s="224"/>
      <c r="AE10" s="267"/>
      <c r="AF10" s="70"/>
      <c r="AG10" s="19">
        <v>113</v>
      </c>
      <c r="AH10" s="19">
        <v>113</v>
      </c>
      <c r="AI10" s="80">
        <v>113.42</v>
      </c>
      <c r="AJ10" s="65"/>
      <c r="AK10" s="224"/>
      <c r="AL10" s="267"/>
      <c r="AM10" s="3"/>
    </row>
    <row r="11" spans="1:39" ht="19.5" customHeight="1">
      <c r="A11" s="3"/>
      <c r="B11" s="176">
        <v>8</v>
      </c>
      <c r="C11" s="31" t="s">
        <v>28</v>
      </c>
      <c r="D11" s="43" t="s">
        <v>159</v>
      </c>
      <c r="E11" s="39">
        <f>SUM(G11:L11)-F11</f>
        <v>0</v>
      </c>
      <c r="F11" s="40">
        <v>0</v>
      </c>
      <c r="G11" s="39"/>
      <c r="H11" s="39" t="s">
        <v>158</v>
      </c>
      <c r="I11" s="39"/>
      <c r="J11" s="39"/>
      <c r="K11" s="39"/>
      <c r="L11" s="39"/>
      <c r="M11" s="177">
        <v>7.75</v>
      </c>
      <c r="N11" s="302">
        <v>3</v>
      </c>
      <c r="O11" s="213">
        <v>13</v>
      </c>
      <c r="P11" s="301">
        <f>AD11+AK11</f>
        <v>1111.5300000000002</v>
      </c>
      <c r="Q11" s="210" t="s">
        <v>138</v>
      </c>
      <c r="R11" s="79" t="s">
        <v>141</v>
      </c>
      <c r="S11" s="305" t="s">
        <v>43</v>
      </c>
      <c r="T11" s="208" t="s">
        <v>155</v>
      </c>
      <c r="U11" s="209">
        <v>34</v>
      </c>
      <c r="V11" s="300">
        <v>5.75</v>
      </c>
      <c r="W11" s="21"/>
      <c r="X11" s="303">
        <v>4</v>
      </c>
      <c r="Y11" s="140">
        <v>104.59</v>
      </c>
      <c r="Z11" s="20"/>
      <c r="AA11" s="20"/>
      <c r="AB11" s="19">
        <v>111</v>
      </c>
      <c r="AC11" s="64">
        <v>110</v>
      </c>
      <c r="AD11" s="295">
        <f>SUM(Y11:AC12)</f>
        <v>551.59</v>
      </c>
      <c r="AE11" s="219">
        <v>3</v>
      </c>
      <c r="AF11" s="80">
        <v>110.94</v>
      </c>
      <c r="AG11" s="20"/>
      <c r="AH11" s="20"/>
      <c r="AI11" s="20"/>
      <c r="AJ11" s="80">
        <v>110</v>
      </c>
      <c r="AK11" s="295">
        <f>SUM(AF11:AJ12)</f>
        <v>559.94</v>
      </c>
      <c r="AL11" s="219">
        <v>3</v>
      </c>
      <c r="AM11" s="3"/>
    </row>
    <row r="12" spans="1:39" ht="19.5" customHeight="1">
      <c r="A12" s="3"/>
      <c r="B12" s="176">
        <v>8</v>
      </c>
      <c r="C12" s="27"/>
      <c r="D12" s="44"/>
      <c r="E12" s="39">
        <f>SUM(G12:L12)-F12</f>
        <v>0</v>
      </c>
      <c r="F12" s="40">
        <v>0</v>
      </c>
      <c r="G12" s="68"/>
      <c r="H12" s="68"/>
      <c r="I12" s="39"/>
      <c r="J12" s="39"/>
      <c r="K12" s="39"/>
      <c r="L12" s="39"/>
      <c r="M12" s="160"/>
      <c r="N12" s="302"/>
      <c r="O12" s="213"/>
      <c r="P12" s="298"/>
      <c r="Q12" s="210"/>
      <c r="R12" s="79" t="s">
        <v>149</v>
      </c>
      <c r="S12" s="306"/>
      <c r="T12" s="208"/>
      <c r="U12" s="209"/>
      <c r="V12" s="300"/>
      <c r="W12" s="69">
        <v>9.029</v>
      </c>
      <c r="X12" s="304"/>
      <c r="Y12" s="70"/>
      <c r="Z12" s="19">
        <v>111</v>
      </c>
      <c r="AA12" s="19">
        <v>115</v>
      </c>
      <c r="AB12" s="20"/>
      <c r="AC12" s="65"/>
      <c r="AD12" s="224"/>
      <c r="AE12" s="219"/>
      <c r="AF12" s="70"/>
      <c r="AG12" s="19">
        <v>113</v>
      </c>
      <c r="AH12" s="19">
        <v>116</v>
      </c>
      <c r="AI12" s="19">
        <v>110</v>
      </c>
      <c r="AJ12" s="65"/>
      <c r="AK12" s="224"/>
      <c r="AL12" s="219"/>
      <c r="AM12" s="3"/>
    </row>
    <row r="13" spans="1:39" ht="19.5" customHeight="1">
      <c r="A13" s="3"/>
      <c r="B13" s="176">
        <v>9</v>
      </c>
      <c r="C13" s="31"/>
      <c r="D13" s="43"/>
      <c r="E13" s="39">
        <f>SUM(G13:L13)-F13</f>
        <v>0</v>
      </c>
      <c r="F13" s="40">
        <v>0</v>
      </c>
      <c r="G13" s="39"/>
      <c r="H13" s="39"/>
      <c r="I13" s="39"/>
      <c r="J13" s="39"/>
      <c r="K13" s="39"/>
      <c r="L13" s="39"/>
      <c r="M13" s="160"/>
      <c r="N13" s="302">
        <v>4</v>
      </c>
      <c r="O13" s="214">
        <v>10</v>
      </c>
      <c r="P13" s="301">
        <f>AD13+AK13</f>
        <v>1093.79</v>
      </c>
      <c r="Q13" s="314" t="s">
        <v>6</v>
      </c>
      <c r="R13" s="117" t="s">
        <v>3</v>
      </c>
      <c r="S13" s="305" t="s">
        <v>152</v>
      </c>
      <c r="T13" s="208" t="s">
        <v>133</v>
      </c>
      <c r="U13" s="324">
        <v>25</v>
      </c>
      <c r="V13" s="325">
        <v>6</v>
      </c>
      <c r="W13" s="69">
        <v>9.04</v>
      </c>
      <c r="X13" s="303">
        <v>6</v>
      </c>
      <c r="Y13" s="19">
        <v>111</v>
      </c>
      <c r="Z13" s="19">
        <v>114</v>
      </c>
      <c r="AA13" s="19">
        <v>114</v>
      </c>
      <c r="AB13" s="20"/>
      <c r="AC13" s="65"/>
      <c r="AD13" s="295">
        <f>SUM(Y13:AC14)</f>
        <v>542.7</v>
      </c>
      <c r="AE13" s="215">
        <v>4</v>
      </c>
      <c r="AF13" s="19">
        <v>114</v>
      </c>
      <c r="AG13" s="19">
        <v>112</v>
      </c>
      <c r="AH13" s="19">
        <v>104</v>
      </c>
      <c r="AI13" s="20"/>
      <c r="AJ13" s="65"/>
      <c r="AK13" s="212">
        <f>SUM(AF13:AJ14)</f>
        <v>551.09</v>
      </c>
      <c r="AL13" s="215">
        <v>4</v>
      </c>
      <c r="AM13" s="3"/>
    </row>
    <row r="14" spans="1:39" ht="19.5" customHeight="1">
      <c r="A14" s="3"/>
      <c r="B14" s="176">
        <v>10</v>
      </c>
      <c r="C14" s="27"/>
      <c r="D14" s="43"/>
      <c r="E14" s="39"/>
      <c r="F14" s="40"/>
      <c r="G14" s="141"/>
      <c r="H14" s="141"/>
      <c r="I14" s="39"/>
      <c r="J14" s="39"/>
      <c r="K14" s="39"/>
      <c r="L14" s="39"/>
      <c r="M14" s="160"/>
      <c r="N14" s="302"/>
      <c r="O14" s="214"/>
      <c r="P14" s="298"/>
      <c r="Q14" s="315"/>
      <c r="R14" s="117" t="s">
        <v>48</v>
      </c>
      <c r="S14" s="306"/>
      <c r="T14" s="208"/>
      <c r="U14" s="259"/>
      <c r="V14" s="326"/>
      <c r="W14" s="21"/>
      <c r="X14" s="304"/>
      <c r="Y14" s="70"/>
      <c r="Z14" s="20"/>
      <c r="AA14" s="20"/>
      <c r="AB14" s="80">
        <v>96.7</v>
      </c>
      <c r="AC14" s="19">
        <v>107</v>
      </c>
      <c r="AD14" s="224"/>
      <c r="AE14" s="215"/>
      <c r="AF14" s="70"/>
      <c r="AG14" s="20"/>
      <c r="AH14" s="20"/>
      <c r="AI14" s="19">
        <v>112</v>
      </c>
      <c r="AJ14" s="80">
        <v>109.09</v>
      </c>
      <c r="AK14" s="212"/>
      <c r="AL14" s="215"/>
      <c r="AM14" s="3"/>
    </row>
    <row r="15" spans="1:39" ht="19.5" customHeight="1">
      <c r="A15" s="3"/>
      <c r="B15" s="176">
        <v>11</v>
      </c>
      <c r="C15" s="31"/>
      <c r="D15" s="43"/>
      <c r="E15" s="39">
        <f>SUM(G15:L15)-F15</f>
        <v>0</v>
      </c>
      <c r="F15" s="40">
        <v>0</v>
      </c>
      <c r="G15" s="39"/>
      <c r="H15" s="39"/>
      <c r="I15" s="39"/>
      <c r="J15" s="39"/>
      <c r="K15" s="39"/>
      <c r="L15" s="39"/>
      <c r="M15" s="160"/>
      <c r="N15" s="302">
        <v>5</v>
      </c>
      <c r="O15" s="214">
        <v>8</v>
      </c>
      <c r="P15" s="301">
        <f>AD15+AK15</f>
        <v>1062.55</v>
      </c>
      <c r="Q15" s="315" t="s">
        <v>137</v>
      </c>
      <c r="R15" s="79" t="s">
        <v>139</v>
      </c>
      <c r="S15" s="305" t="s">
        <v>153</v>
      </c>
      <c r="T15" s="305" t="s">
        <v>133</v>
      </c>
      <c r="U15" s="209">
        <v>16</v>
      </c>
      <c r="V15" s="300">
        <v>3</v>
      </c>
      <c r="W15" s="21"/>
      <c r="X15" s="241">
        <v>2</v>
      </c>
      <c r="Y15" s="18">
        <v>109</v>
      </c>
      <c r="Z15" s="20"/>
      <c r="AA15" s="20"/>
      <c r="AB15" s="20"/>
      <c r="AC15" s="20"/>
      <c r="AD15" s="212">
        <f>SUM(Y15:AC17)</f>
        <v>528.98</v>
      </c>
      <c r="AE15" s="215">
        <v>5</v>
      </c>
      <c r="AF15" s="18">
        <v>112</v>
      </c>
      <c r="AG15" s="20"/>
      <c r="AH15" s="20"/>
      <c r="AI15" s="19">
        <v>113</v>
      </c>
      <c r="AJ15" s="20"/>
      <c r="AK15" s="212">
        <f>SUM(AF15:AJ17)</f>
        <v>533.5699999999999</v>
      </c>
      <c r="AL15" s="215">
        <v>5</v>
      </c>
      <c r="AM15" s="3"/>
    </row>
    <row r="16" spans="1:39" ht="19.5" customHeight="1">
      <c r="A16" s="3"/>
      <c r="B16" s="176">
        <v>12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60"/>
      <c r="N16" s="302"/>
      <c r="O16" s="214"/>
      <c r="P16" s="321"/>
      <c r="Q16" s="315"/>
      <c r="R16" s="79" t="s">
        <v>140</v>
      </c>
      <c r="S16" s="329"/>
      <c r="T16" s="329"/>
      <c r="U16" s="209"/>
      <c r="V16" s="300"/>
      <c r="W16" s="22">
        <v>8.765</v>
      </c>
      <c r="X16" s="241"/>
      <c r="Y16" s="70"/>
      <c r="Z16" s="19">
        <v>106</v>
      </c>
      <c r="AA16" s="20"/>
      <c r="AB16" s="20"/>
      <c r="AC16" s="64">
        <v>109</v>
      </c>
      <c r="AD16" s="212"/>
      <c r="AE16" s="215"/>
      <c r="AF16" s="70"/>
      <c r="AG16" s="19">
        <v>85</v>
      </c>
      <c r="AH16" s="20"/>
      <c r="AI16" s="20"/>
      <c r="AJ16" s="64">
        <v>113</v>
      </c>
      <c r="AK16" s="212"/>
      <c r="AL16" s="215"/>
      <c r="AM16" s="3"/>
    </row>
    <row r="17" spans="1:39" ht="19.5" customHeight="1">
      <c r="A17" s="3"/>
      <c r="B17" s="176"/>
      <c r="C17" s="31"/>
      <c r="D17" s="43"/>
      <c r="E17" s="39"/>
      <c r="F17" s="40"/>
      <c r="G17" s="39"/>
      <c r="H17" s="39"/>
      <c r="I17" s="39"/>
      <c r="J17" s="39"/>
      <c r="K17" s="39"/>
      <c r="L17" s="39"/>
      <c r="M17" s="160"/>
      <c r="N17" s="302"/>
      <c r="O17" s="214"/>
      <c r="P17" s="298"/>
      <c r="Q17" s="210"/>
      <c r="R17" s="24" t="s">
        <v>150</v>
      </c>
      <c r="S17" s="306"/>
      <c r="T17" s="306"/>
      <c r="U17" s="209"/>
      <c r="V17" s="300"/>
      <c r="W17" s="21"/>
      <c r="X17" s="241"/>
      <c r="Y17" s="70"/>
      <c r="Z17" s="20"/>
      <c r="AA17" s="80">
        <v>99.98</v>
      </c>
      <c r="AB17" s="19">
        <v>105</v>
      </c>
      <c r="AC17" s="65"/>
      <c r="AD17" s="212"/>
      <c r="AE17" s="215"/>
      <c r="AF17" s="70"/>
      <c r="AG17" s="20"/>
      <c r="AH17" s="80">
        <v>110.57</v>
      </c>
      <c r="AI17" s="20"/>
      <c r="AJ17" s="65"/>
      <c r="AK17" s="212"/>
      <c r="AL17" s="215"/>
      <c r="AM17" s="3"/>
    </row>
    <row r="18" spans="1:39" ht="19.5" customHeight="1" thickBot="1">
      <c r="A18" s="3"/>
      <c r="B18" s="178"/>
      <c r="C18" s="189"/>
      <c r="D18" s="162"/>
      <c r="E18" s="180">
        <f>SUM(G18:L18)</f>
        <v>0</v>
      </c>
      <c r="F18" s="181">
        <f>E18</f>
        <v>0</v>
      </c>
      <c r="G18" s="180"/>
      <c r="H18" s="180"/>
      <c r="I18" s="180"/>
      <c r="J18" s="180"/>
      <c r="K18" s="180"/>
      <c r="L18" s="180"/>
      <c r="M18" s="161"/>
      <c r="N18" s="302">
        <v>6</v>
      </c>
      <c r="O18" s="214">
        <v>6</v>
      </c>
      <c r="P18" s="301">
        <f>AD18+AK18</f>
        <v>995.5</v>
      </c>
      <c r="Q18" s="235" t="s">
        <v>118</v>
      </c>
      <c r="R18" s="117" t="s">
        <v>18</v>
      </c>
      <c r="S18" s="305" t="s">
        <v>40</v>
      </c>
      <c r="T18" s="208" t="s">
        <v>157</v>
      </c>
      <c r="U18" s="209">
        <v>30</v>
      </c>
      <c r="V18" s="300">
        <v>5.5</v>
      </c>
      <c r="W18" s="22">
        <v>9.236</v>
      </c>
      <c r="X18" s="303">
        <v>7</v>
      </c>
      <c r="Y18" s="19">
        <v>104</v>
      </c>
      <c r="Z18" s="19">
        <v>101</v>
      </c>
      <c r="AA18" s="20"/>
      <c r="AB18" s="20"/>
      <c r="AC18" s="80">
        <v>100.55</v>
      </c>
      <c r="AD18" s="212">
        <f>SUM(Y18:AC19)</f>
        <v>515.55</v>
      </c>
      <c r="AE18" s="215">
        <v>6</v>
      </c>
      <c r="AF18" s="19">
        <v>111</v>
      </c>
      <c r="AG18" s="20"/>
      <c r="AH18" s="20"/>
      <c r="AI18" s="20"/>
      <c r="AJ18" s="80">
        <v>81.95</v>
      </c>
      <c r="AK18" s="295">
        <f>SUM(AF18:AJ19)</f>
        <v>479.95</v>
      </c>
      <c r="AL18" s="215">
        <v>6</v>
      </c>
      <c r="AM18" s="3"/>
    </row>
    <row r="19" spans="1:39" ht="19.5" customHeight="1">
      <c r="A19" s="3"/>
      <c r="B19" s="170"/>
      <c r="C19" s="171"/>
      <c r="D19" s="172" t="s">
        <v>26</v>
      </c>
      <c r="E19" s="163">
        <f>SUM(E4:E18)</f>
        <v>146</v>
      </c>
      <c r="F19" s="37"/>
      <c r="G19" s="37"/>
      <c r="H19" s="173" t="s">
        <v>27</v>
      </c>
      <c r="I19" s="174" t="s">
        <v>28</v>
      </c>
      <c r="J19" s="170" t="s">
        <v>29</v>
      </c>
      <c r="K19" s="170"/>
      <c r="L19" s="171" t="s">
        <v>30</v>
      </c>
      <c r="M19" s="3"/>
      <c r="N19" s="302"/>
      <c r="O19" s="214"/>
      <c r="P19" s="298"/>
      <c r="Q19" s="235"/>
      <c r="R19" s="117" t="s">
        <v>147</v>
      </c>
      <c r="S19" s="306"/>
      <c r="T19" s="208"/>
      <c r="U19" s="209"/>
      <c r="V19" s="300"/>
      <c r="W19" s="21"/>
      <c r="X19" s="304"/>
      <c r="Y19" s="70"/>
      <c r="Z19" s="20"/>
      <c r="AA19" s="19">
        <v>105</v>
      </c>
      <c r="AB19" s="19">
        <v>105</v>
      </c>
      <c r="AC19" s="65"/>
      <c r="AD19" s="212"/>
      <c r="AE19" s="215"/>
      <c r="AF19" s="70"/>
      <c r="AG19" s="19">
        <v>109</v>
      </c>
      <c r="AH19" s="19">
        <v>109</v>
      </c>
      <c r="AI19" s="19">
        <v>69</v>
      </c>
      <c r="AJ19" s="65"/>
      <c r="AK19" s="224"/>
      <c r="AL19" s="215"/>
      <c r="AM19" s="3"/>
    </row>
    <row r="20" spans="1:39" ht="19.5" customHeight="1">
      <c r="A20" s="3"/>
      <c r="B20" s="3"/>
      <c r="C20" s="32"/>
      <c r="D20" s="32"/>
      <c r="E20" s="32"/>
      <c r="F20" s="3"/>
      <c r="G20" s="3"/>
      <c r="H20" s="3"/>
      <c r="I20" s="3"/>
      <c r="J20" s="3"/>
      <c r="K20" s="3"/>
      <c r="L20" s="3"/>
      <c r="M20" s="3"/>
      <c r="N20" s="302">
        <v>7</v>
      </c>
      <c r="O20" s="214"/>
      <c r="P20" s="297" t="s">
        <v>158</v>
      </c>
      <c r="Q20" s="275" t="s">
        <v>151</v>
      </c>
      <c r="R20" s="24" t="s">
        <v>45</v>
      </c>
      <c r="S20" s="307" t="s">
        <v>154</v>
      </c>
      <c r="T20" s="208" t="s">
        <v>155</v>
      </c>
      <c r="U20" s="209">
        <v>68</v>
      </c>
      <c r="V20" s="300">
        <v>7.75</v>
      </c>
      <c r="W20" s="22">
        <v>9.034</v>
      </c>
      <c r="X20" s="303">
        <v>5</v>
      </c>
      <c r="Y20" s="19">
        <v>116</v>
      </c>
      <c r="Z20" s="20"/>
      <c r="AA20" s="20"/>
      <c r="AB20" s="19">
        <v>49</v>
      </c>
      <c r="AC20" s="19">
        <v>111</v>
      </c>
      <c r="AD20" s="295">
        <f>SUM(Y20:AC21)</f>
        <v>379</v>
      </c>
      <c r="AE20" s="303">
        <v>7</v>
      </c>
      <c r="AF20" s="70"/>
      <c r="AG20" s="20"/>
      <c r="AH20" s="20"/>
      <c r="AI20" s="20"/>
      <c r="AJ20" s="65"/>
      <c r="AK20" s="295">
        <f>SUM(AF20:AJ21)</f>
        <v>0</v>
      </c>
      <c r="AL20" s="215"/>
      <c r="AM20" s="3"/>
    </row>
    <row r="21" spans="1:39" s="1" customFormat="1" ht="19.5" customHeight="1">
      <c r="A21" s="3"/>
      <c r="B21" s="247" t="s">
        <v>124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3"/>
      <c r="N21" s="302"/>
      <c r="O21" s="214"/>
      <c r="P21" s="298"/>
      <c r="Q21" s="315"/>
      <c r="R21" s="24" t="s">
        <v>44</v>
      </c>
      <c r="S21" s="308"/>
      <c r="T21" s="208"/>
      <c r="U21" s="209"/>
      <c r="V21" s="300"/>
      <c r="W21" s="21"/>
      <c r="X21" s="304"/>
      <c r="Y21" s="70"/>
      <c r="Z21" s="20"/>
      <c r="AA21" s="19">
        <v>103</v>
      </c>
      <c r="AB21" s="20"/>
      <c r="AC21" s="65"/>
      <c r="AD21" s="224"/>
      <c r="AE21" s="304"/>
      <c r="AF21" s="70"/>
      <c r="AG21" s="20"/>
      <c r="AH21" s="20"/>
      <c r="AI21" s="20"/>
      <c r="AJ21" s="20"/>
      <c r="AK21" s="224"/>
      <c r="AL21" s="215"/>
      <c r="AM21" s="3"/>
    </row>
    <row r="22" spans="1:39" ht="19.5" customHeight="1">
      <c r="A22" s="3"/>
      <c r="B22" s="251" t="s">
        <v>1</v>
      </c>
      <c r="C22" s="251"/>
      <c r="D22" s="253" t="s">
        <v>7</v>
      </c>
      <c r="E22" s="255" t="s">
        <v>31</v>
      </c>
      <c r="F22" s="257" t="s">
        <v>32</v>
      </c>
      <c r="G22" s="255" t="s">
        <v>33</v>
      </c>
      <c r="H22" s="255"/>
      <c r="I22" s="255"/>
      <c r="J22" s="255"/>
      <c r="K22" s="255"/>
      <c r="L22" s="25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>
      <c r="A23" s="3"/>
      <c r="B23" s="251"/>
      <c r="C23" s="251"/>
      <c r="D23" s="253"/>
      <c r="E23" s="255"/>
      <c r="F23" s="257"/>
      <c r="G23" s="158" t="s">
        <v>118</v>
      </c>
      <c r="H23" s="33" t="s">
        <v>34</v>
      </c>
      <c r="I23" s="156" t="s">
        <v>108</v>
      </c>
      <c r="J23" s="145" t="s">
        <v>83</v>
      </c>
      <c r="K23" s="34" t="s">
        <v>35</v>
      </c>
      <c r="L23" s="184" t="s">
        <v>22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M23" s="45"/>
    </row>
    <row r="24" spans="1:40" ht="19.5" customHeight="1">
      <c r="A24" s="3"/>
      <c r="B24" s="251"/>
      <c r="C24" s="251"/>
      <c r="D24" s="253"/>
      <c r="E24" s="255"/>
      <c r="F24" s="257"/>
      <c r="G24" s="36" t="s">
        <v>120</v>
      </c>
      <c r="H24" s="36" t="s">
        <v>122</v>
      </c>
      <c r="I24" s="36" t="s">
        <v>123</v>
      </c>
      <c r="J24" s="36" t="s">
        <v>125</v>
      </c>
      <c r="K24" s="36" t="s">
        <v>126</v>
      </c>
      <c r="L24" s="185" t="s">
        <v>127</v>
      </c>
      <c r="M24" s="3"/>
      <c r="N24" s="3"/>
      <c r="O24" s="3"/>
      <c r="P24" s="312" t="s">
        <v>12</v>
      </c>
      <c r="Q24" s="312"/>
      <c r="R24" s="312"/>
      <c r="S24" s="3"/>
      <c r="T24" s="319" t="s">
        <v>25</v>
      </c>
      <c r="U24" s="319"/>
      <c r="V24" s="319"/>
      <c r="W24" s="319"/>
      <c r="X24" s="3"/>
      <c r="AF24" s="23" t="s">
        <v>23</v>
      </c>
      <c r="AM24" s="45"/>
      <c r="AN24" s="45"/>
    </row>
    <row r="25" spans="1:40" ht="19.5" customHeight="1">
      <c r="A25" s="3"/>
      <c r="B25" s="175">
        <v>1</v>
      </c>
      <c r="C25" s="170" t="s">
        <v>29</v>
      </c>
      <c r="D25" s="168" t="s">
        <v>147</v>
      </c>
      <c r="E25" s="39">
        <f>SUM(G25:L25)</f>
        <v>26</v>
      </c>
      <c r="F25" s="40"/>
      <c r="G25" s="134">
        <v>20</v>
      </c>
      <c r="H25" s="39">
        <v>6</v>
      </c>
      <c r="I25" s="154"/>
      <c r="J25" s="154"/>
      <c r="K25" s="154"/>
      <c r="L25" s="39"/>
      <c r="M25" s="3"/>
      <c r="N25" s="3"/>
      <c r="O25" s="3"/>
      <c r="P25" s="309" t="s">
        <v>21</v>
      </c>
      <c r="Q25" s="310"/>
      <c r="R25" s="311"/>
      <c r="S25" s="3"/>
      <c r="T25" s="319" t="s">
        <v>14</v>
      </c>
      <c r="U25" s="319"/>
      <c r="V25" s="319"/>
      <c r="W25" s="319"/>
      <c r="X25" s="3"/>
      <c r="AM25" s="45"/>
      <c r="AN25" s="45"/>
    </row>
    <row r="26" spans="1:40" ht="19.5" customHeight="1">
      <c r="A26" s="3"/>
      <c r="B26" s="175">
        <v>1</v>
      </c>
      <c r="C26" s="173" t="s">
        <v>27</v>
      </c>
      <c r="D26" s="38" t="s">
        <v>2</v>
      </c>
      <c r="E26" s="39">
        <f aca="true" t="shared" si="1" ref="E26:E48">SUM(G26:L26)</f>
        <v>26</v>
      </c>
      <c r="F26" s="40"/>
      <c r="G26" s="39">
        <v>10</v>
      </c>
      <c r="H26" s="167">
        <v>16</v>
      </c>
      <c r="I26" s="154"/>
      <c r="J26" s="154"/>
      <c r="K26" s="154"/>
      <c r="L26" s="39"/>
      <c r="M26" s="3"/>
      <c r="N26" s="3"/>
      <c r="O26" s="3"/>
      <c r="P26" s="309" t="s">
        <v>39</v>
      </c>
      <c r="Q26" s="310"/>
      <c r="R26" s="311"/>
      <c r="S26" s="3"/>
      <c r="T26" s="318" t="s">
        <v>20</v>
      </c>
      <c r="U26" s="318"/>
      <c r="V26" s="318"/>
      <c r="W26" s="318"/>
      <c r="X26" s="3"/>
      <c r="AH26" s="23" t="s">
        <v>23</v>
      </c>
      <c r="AM26" s="45"/>
      <c r="AN26" s="45"/>
    </row>
    <row r="27" spans="1:40" ht="19.5" customHeight="1">
      <c r="A27" s="3"/>
      <c r="B27" s="175">
        <v>1</v>
      </c>
      <c r="C27" s="173" t="s">
        <v>27</v>
      </c>
      <c r="D27" s="38" t="s">
        <v>135</v>
      </c>
      <c r="E27" s="39">
        <f t="shared" si="1"/>
        <v>26</v>
      </c>
      <c r="F27" s="40"/>
      <c r="G27" s="39">
        <v>10</v>
      </c>
      <c r="H27" s="167">
        <v>16</v>
      </c>
      <c r="I27" s="141"/>
      <c r="J27" s="39"/>
      <c r="K27" s="39"/>
      <c r="L27" s="39"/>
      <c r="M27" s="3"/>
      <c r="N27" s="3"/>
      <c r="O27" s="3"/>
      <c r="P27" s="3"/>
      <c r="Q27" s="3"/>
      <c r="R27" s="3"/>
      <c r="S27" s="3"/>
      <c r="T27" s="318" t="s">
        <v>19</v>
      </c>
      <c r="U27" s="318"/>
      <c r="V27" s="318"/>
      <c r="W27" s="318"/>
      <c r="X27" s="3"/>
      <c r="AM27" s="45"/>
      <c r="AN27" s="45"/>
    </row>
    <row r="28" spans="1:40" ht="19.5" customHeight="1">
      <c r="A28" s="3"/>
      <c r="B28" s="175">
        <v>2</v>
      </c>
      <c r="C28" s="173" t="s">
        <v>53</v>
      </c>
      <c r="D28" s="38" t="s">
        <v>3</v>
      </c>
      <c r="E28" s="39">
        <f t="shared" si="1"/>
        <v>23</v>
      </c>
      <c r="F28" s="40"/>
      <c r="G28" s="41">
        <v>13</v>
      </c>
      <c r="H28" s="39">
        <v>10</v>
      </c>
      <c r="I28" s="141"/>
      <c r="J28" s="39"/>
      <c r="K28" s="39"/>
      <c r="L28" s="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L28" s="45"/>
      <c r="AN28" s="45"/>
    </row>
    <row r="29" spans="1:40" ht="19.5" customHeight="1">
      <c r="A29" s="42"/>
      <c r="B29" s="175">
        <v>2</v>
      </c>
      <c r="C29" s="173" t="s">
        <v>53</v>
      </c>
      <c r="D29" s="38" t="s">
        <v>48</v>
      </c>
      <c r="E29" s="39">
        <f t="shared" si="1"/>
        <v>23</v>
      </c>
      <c r="F29" s="40"/>
      <c r="G29" s="41">
        <v>13</v>
      </c>
      <c r="H29" s="39">
        <v>10</v>
      </c>
      <c r="I29" s="141"/>
      <c r="J29" s="39"/>
      <c r="K29" s="39"/>
      <c r="L29" s="39"/>
      <c r="M29" s="3"/>
      <c r="N29" s="49"/>
      <c r="O29" s="49"/>
      <c r="P29" s="50"/>
      <c r="Q29" s="51"/>
      <c r="R29" s="51"/>
      <c r="S29" s="52"/>
      <c r="T29" s="52"/>
      <c r="U29" s="53"/>
      <c r="V29" s="54"/>
      <c r="W29" s="49"/>
      <c r="X29" s="50"/>
      <c r="Y29" s="52"/>
      <c r="AL29" s="45"/>
      <c r="AN29" s="45"/>
    </row>
    <row r="30" spans="1:38" ht="19.5" customHeight="1">
      <c r="A30" s="42"/>
      <c r="B30" s="175">
        <v>3</v>
      </c>
      <c r="C30" s="171" t="s">
        <v>54</v>
      </c>
      <c r="D30" s="38" t="s">
        <v>18</v>
      </c>
      <c r="E30" s="39">
        <f t="shared" si="1"/>
        <v>22</v>
      </c>
      <c r="F30" s="40"/>
      <c r="G30" s="167">
        <v>16</v>
      </c>
      <c r="H30" s="39">
        <v>6</v>
      </c>
      <c r="I30" s="141"/>
      <c r="J30" s="39"/>
      <c r="K30" s="39"/>
      <c r="L30" s="39"/>
      <c r="M30" s="3"/>
      <c r="N30" s="48"/>
      <c r="O30" s="48"/>
      <c r="P30" s="55"/>
      <c r="Q30" s="55"/>
      <c r="R30" s="55"/>
      <c r="S30" s="48"/>
      <c r="T30" s="48"/>
      <c r="U30" s="48"/>
      <c r="V30" s="48"/>
      <c r="W30" s="48"/>
      <c r="X30" s="48"/>
      <c r="Y30" s="48"/>
      <c r="AL30" s="45"/>
    </row>
    <row r="31" spans="1:38" ht="19.5" customHeight="1">
      <c r="A31" s="42"/>
      <c r="B31" s="175">
        <v>4</v>
      </c>
      <c r="C31" s="171" t="s">
        <v>30</v>
      </c>
      <c r="D31" s="168" t="s">
        <v>146</v>
      </c>
      <c r="E31" s="39">
        <f t="shared" si="1"/>
        <v>20</v>
      </c>
      <c r="F31" s="40"/>
      <c r="G31" s="134">
        <v>20</v>
      </c>
      <c r="H31" s="154"/>
      <c r="I31" s="39"/>
      <c r="J31" s="39"/>
      <c r="K31" s="39"/>
      <c r="L31" s="46"/>
      <c r="M31" s="3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AL31" s="45"/>
    </row>
    <row r="32" spans="1:38" ht="19.5" customHeight="1">
      <c r="A32" s="42"/>
      <c r="B32" s="175">
        <v>4</v>
      </c>
      <c r="C32" s="31" t="s">
        <v>28</v>
      </c>
      <c r="D32" s="38" t="s">
        <v>39</v>
      </c>
      <c r="E32" s="39">
        <f t="shared" si="1"/>
        <v>20</v>
      </c>
      <c r="F32" s="40"/>
      <c r="G32" s="39"/>
      <c r="H32" s="134">
        <v>20</v>
      </c>
      <c r="I32" s="39"/>
      <c r="J32" s="39"/>
      <c r="K32" s="39"/>
      <c r="L32" s="46"/>
      <c r="M32" s="3"/>
      <c r="N32" s="52"/>
      <c r="O32" s="52"/>
      <c r="P32" s="54"/>
      <c r="Q32" s="327"/>
      <c r="R32" s="299"/>
      <c r="S32" s="328"/>
      <c r="T32" s="299"/>
      <c r="U32" s="299"/>
      <c r="V32" s="299"/>
      <c r="W32" s="299"/>
      <c r="X32" s="299"/>
      <c r="Y32" s="299"/>
      <c r="AL32" s="45"/>
    </row>
    <row r="33" spans="1:38" ht="19.5" customHeight="1">
      <c r="A33" s="42"/>
      <c r="B33" s="175">
        <v>4</v>
      </c>
      <c r="C33" s="31" t="s">
        <v>28</v>
      </c>
      <c r="D33" s="38" t="s">
        <v>38</v>
      </c>
      <c r="E33" s="39">
        <f t="shared" si="1"/>
        <v>20</v>
      </c>
      <c r="F33" s="40"/>
      <c r="G33" s="39"/>
      <c r="H33" s="134">
        <v>20</v>
      </c>
      <c r="I33" s="39"/>
      <c r="J33" s="39"/>
      <c r="K33" s="39"/>
      <c r="L33" s="46"/>
      <c r="M33" s="3"/>
      <c r="N33" s="52"/>
      <c r="O33" s="52"/>
      <c r="P33" s="54"/>
      <c r="Q33" s="327"/>
      <c r="R33" s="299"/>
      <c r="S33" s="328"/>
      <c r="T33" s="56"/>
      <c r="U33" s="57"/>
      <c r="V33" s="58"/>
      <c r="W33" s="56"/>
      <c r="X33" s="56"/>
      <c r="Y33" s="59"/>
      <c r="AL33" s="45"/>
    </row>
    <row r="34" spans="1:25" ht="19.5" customHeight="1">
      <c r="A34" s="42"/>
      <c r="B34" s="175">
        <v>5</v>
      </c>
      <c r="C34" s="173" t="s">
        <v>53</v>
      </c>
      <c r="D34" s="38" t="s">
        <v>141</v>
      </c>
      <c r="E34" s="39">
        <f t="shared" si="1"/>
        <v>19</v>
      </c>
      <c r="F34" s="40"/>
      <c r="G34" s="39">
        <v>6</v>
      </c>
      <c r="H34" s="41">
        <v>13</v>
      </c>
      <c r="I34" s="39"/>
      <c r="J34" s="39"/>
      <c r="K34" s="39"/>
      <c r="L34" s="46"/>
      <c r="M34" s="3"/>
      <c r="N34" s="52"/>
      <c r="O34" s="52"/>
      <c r="P34" s="54"/>
      <c r="Q34" s="327"/>
      <c r="R34" s="299"/>
      <c r="S34" s="328"/>
      <c r="T34" s="60"/>
      <c r="U34" s="60"/>
      <c r="V34" s="60"/>
      <c r="W34" s="60"/>
      <c r="X34" s="60"/>
      <c r="Y34" s="60"/>
    </row>
    <row r="35" spans="1:25" ht="19.5" customHeight="1">
      <c r="A35" s="42"/>
      <c r="B35" s="176">
        <v>6</v>
      </c>
      <c r="C35" s="171" t="s">
        <v>160</v>
      </c>
      <c r="D35" s="38" t="s">
        <v>129</v>
      </c>
      <c r="E35" s="39">
        <f t="shared" si="1"/>
        <v>16</v>
      </c>
      <c r="F35" s="40"/>
      <c r="G35" s="167">
        <v>16</v>
      </c>
      <c r="H35" s="141"/>
      <c r="I35" s="39"/>
      <c r="J35" s="39"/>
      <c r="K35" s="141"/>
      <c r="L35" s="46"/>
      <c r="M35" s="3"/>
      <c r="N35" s="52"/>
      <c r="O35" s="52"/>
      <c r="P35" s="54"/>
      <c r="Q35" s="52"/>
      <c r="R35" s="61"/>
      <c r="S35" s="62"/>
      <c r="T35" s="61"/>
      <c r="U35" s="61"/>
      <c r="V35" s="61"/>
      <c r="W35" s="61"/>
      <c r="X35" s="61"/>
      <c r="Y35" s="61"/>
    </row>
    <row r="36" spans="1:25" ht="19.5" customHeight="1">
      <c r="A36" s="42"/>
      <c r="B36" s="176">
        <v>6</v>
      </c>
      <c r="C36" s="171" t="s">
        <v>54</v>
      </c>
      <c r="D36" s="38" t="s">
        <v>139</v>
      </c>
      <c r="E36" s="39">
        <f t="shared" si="1"/>
        <v>16</v>
      </c>
      <c r="F36" s="40"/>
      <c r="G36" s="39">
        <v>8</v>
      </c>
      <c r="H36" s="39">
        <v>8</v>
      </c>
      <c r="I36" s="39"/>
      <c r="J36" s="39"/>
      <c r="K36" s="141"/>
      <c r="L36" s="46"/>
      <c r="M36" s="3"/>
      <c r="N36" s="52"/>
      <c r="O36" s="52"/>
      <c r="P36" s="54"/>
      <c r="Q36" s="52"/>
      <c r="R36" s="61"/>
      <c r="S36" s="62"/>
      <c r="T36" s="61"/>
      <c r="U36" s="61"/>
      <c r="V36" s="61"/>
      <c r="W36" s="61"/>
      <c r="X36" s="61"/>
      <c r="Y36" s="61"/>
    </row>
    <row r="37" spans="1:27" ht="19.5" customHeight="1">
      <c r="A37" s="42"/>
      <c r="B37" s="175">
        <v>6</v>
      </c>
      <c r="C37" s="171" t="s">
        <v>54</v>
      </c>
      <c r="D37" s="38" t="s">
        <v>140</v>
      </c>
      <c r="E37" s="39">
        <f t="shared" si="1"/>
        <v>16</v>
      </c>
      <c r="F37" s="40"/>
      <c r="G37" s="39">
        <v>8</v>
      </c>
      <c r="H37" s="39">
        <v>8</v>
      </c>
      <c r="I37" s="39"/>
      <c r="J37" s="39"/>
      <c r="K37" s="39"/>
      <c r="L37" s="46"/>
      <c r="M37" s="3"/>
      <c r="N37" s="52"/>
      <c r="O37" s="52"/>
      <c r="P37" s="54"/>
      <c r="Q37" s="52"/>
      <c r="R37" s="52"/>
      <c r="S37" s="61"/>
      <c r="T37" s="62"/>
      <c r="U37" s="61"/>
      <c r="V37" s="61"/>
      <c r="W37" s="61"/>
      <c r="X37" s="61"/>
      <c r="Y37" s="61"/>
      <c r="Z37" s="48"/>
      <c r="AA37" s="48"/>
    </row>
    <row r="38" spans="1:27" ht="19.5" customHeight="1">
      <c r="A38" s="42"/>
      <c r="B38" s="175">
        <v>7</v>
      </c>
      <c r="C38" s="171" t="s">
        <v>160</v>
      </c>
      <c r="D38" s="121" t="s">
        <v>128</v>
      </c>
      <c r="E38" s="39">
        <f t="shared" si="1"/>
        <v>13</v>
      </c>
      <c r="F38" s="40"/>
      <c r="G38" s="41">
        <v>13</v>
      </c>
      <c r="H38" s="39"/>
      <c r="I38" s="39"/>
      <c r="J38" s="39"/>
      <c r="K38" s="39"/>
      <c r="L38" s="46"/>
      <c r="M38" s="3"/>
      <c r="N38" s="52"/>
      <c r="O38" s="52"/>
      <c r="P38" s="54"/>
      <c r="Q38" s="52"/>
      <c r="R38" s="52"/>
      <c r="S38" s="61"/>
      <c r="T38" s="62"/>
      <c r="U38" s="61"/>
      <c r="V38" s="61"/>
      <c r="W38" s="61"/>
      <c r="X38" s="61"/>
      <c r="Y38" s="61"/>
      <c r="Z38" s="61"/>
      <c r="AA38" s="94"/>
    </row>
    <row r="39" spans="1:27" ht="19.5" customHeight="1">
      <c r="A39" s="42"/>
      <c r="B39" s="175">
        <v>7</v>
      </c>
      <c r="C39" s="31" t="s">
        <v>28</v>
      </c>
      <c r="D39" s="38" t="s">
        <v>149</v>
      </c>
      <c r="E39" s="39">
        <f t="shared" si="1"/>
        <v>13</v>
      </c>
      <c r="F39" s="40"/>
      <c r="G39" s="39"/>
      <c r="H39" s="41">
        <v>13</v>
      </c>
      <c r="I39" s="39"/>
      <c r="J39" s="141"/>
      <c r="K39" s="39"/>
      <c r="L39" s="46"/>
      <c r="M39" s="3"/>
      <c r="N39" s="52"/>
      <c r="O39" s="52"/>
      <c r="P39" s="54"/>
      <c r="Q39" s="52"/>
      <c r="R39" s="61"/>
      <c r="S39" s="62"/>
      <c r="T39" s="61"/>
      <c r="U39" s="61"/>
      <c r="V39" s="61"/>
      <c r="W39" s="61"/>
      <c r="X39" s="61"/>
      <c r="Y39" s="61"/>
      <c r="Z39" s="48"/>
      <c r="AA39" s="48"/>
    </row>
    <row r="40" spans="1:25" ht="19.5" customHeight="1">
      <c r="A40" s="42"/>
      <c r="B40" s="175">
        <v>8</v>
      </c>
      <c r="C40" s="31" t="s">
        <v>28</v>
      </c>
      <c r="D40" s="121" t="s">
        <v>150</v>
      </c>
      <c r="E40" s="39">
        <f t="shared" si="1"/>
        <v>8</v>
      </c>
      <c r="F40" s="40"/>
      <c r="G40" s="39"/>
      <c r="H40" s="39">
        <v>8</v>
      </c>
      <c r="I40" s="39"/>
      <c r="J40" s="141"/>
      <c r="K40" s="39"/>
      <c r="L40" s="46"/>
      <c r="M40" s="3"/>
      <c r="N40" s="52"/>
      <c r="O40" s="52"/>
      <c r="P40" s="54"/>
      <c r="Q40" s="52"/>
      <c r="R40" s="61"/>
      <c r="S40" s="62"/>
      <c r="T40" s="61"/>
      <c r="U40" s="61"/>
      <c r="V40" s="61"/>
      <c r="W40" s="61"/>
      <c r="X40" s="61"/>
      <c r="Y40" s="61"/>
    </row>
    <row r="41" spans="1:25" ht="19.5" customHeight="1">
      <c r="A41" s="42"/>
      <c r="B41" s="175">
        <v>9</v>
      </c>
      <c r="C41" s="171" t="s">
        <v>30</v>
      </c>
      <c r="D41" s="38" t="s">
        <v>142</v>
      </c>
      <c r="E41" s="39">
        <f t="shared" si="1"/>
        <v>6</v>
      </c>
      <c r="F41" s="40"/>
      <c r="G41" s="39">
        <v>6</v>
      </c>
      <c r="H41" s="39"/>
      <c r="I41" s="39"/>
      <c r="J41" s="39"/>
      <c r="K41" s="39"/>
      <c r="L41" s="46"/>
      <c r="M41" s="3"/>
      <c r="N41" s="52"/>
      <c r="O41" s="52"/>
      <c r="P41" s="54"/>
      <c r="Q41" s="52"/>
      <c r="R41" s="61"/>
      <c r="S41" s="62"/>
      <c r="T41" s="61"/>
      <c r="U41" s="61"/>
      <c r="V41" s="61"/>
      <c r="W41" s="61"/>
      <c r="X41" s="61"/>
      <c r="Y41" s="61"/>
    </row>
    <row r="42" spans="1:25" ht="19.5" customHeight="1">
      <c r="A42" s="42"/>
      <c r="B42" s="175">
        <v>10</v>
      </c>
      <c r="C42" s="31" t="s">
        <v>28</v>
      </c>
      <c r="D42" s="38" t="s">
        <v>45</v>
      </c>
      <c r="E42" s="39">
        <f t="shared" si="1"/>
        <v>0</v>
      </c>
      <c r="F42" s="40"/>
      <c r="G42" s="39"/>
      <c r="H42" s="39" t="s">
        <v>158</v>
      </c>
      <c r="I42" s="39"/>
      <c r="J42" s="39"/>
      <c r="K42" s="39"/>
      <c r="L42" s="46"/>
      <c r="M42" s="3"/>
      <c r="N42" s="52"/>
      <c r="O42" s="52"/>
      <c r="P42" s="54"/>
      <c r="Q42" s="52"/>
      <c r="R42" s="61"/>
      <c r="S42" s="62"/>
      <c r="T42" s="61"/>
      <c r="U42" s="61"/>
      <c r="V42" s="61"/>
      <c r="W42" s="61"/>
      <c r="X42" s="61"/>
      <c r="Y42" s="61"/>
    </row>
    <row r="43" spans="1:25" ht="19.5" customHeight="1">
      <c r="A43" s="42"/>
      <c r="B43" s="175">
        <v>10</v>
      </c>
      <c r="C43" s="31" t="s">
        <v>28</v>
      </c>
      <c r="D43" s="38" t="s">
        <v>44</v>
      </c>
      <c r="E43" s="39">
        <f t="shared" si="1"/>
        <v>0</v>
      </c>
      <c r="F43" s="40"/>
      <c r="G43" s="39"/>
      <c r="H43" s="39" t="s">
        <v>158</v>
      </c>
      <c r="I43" s="39"/>
      <c r="J43" s="39"/>
      <c r="K43" s="39"/>
      <c r="L43" s="46"/>
      <c r="M43" s="3"/>
      <c r="N43" s="52"/>
      <c r="O43" s="52"/>
      <c r="P43" s="54"/>
      <c r="Q43" s="52"/>
      <c r="R43" s="61"/>
      <c r="S43" s="62"/>
      <c r="T43" s="61"/>
      <c r="U43" s="61"/>
      <c r="V43" s="61"/>
      <c r="W43" s="61"/>
      <c r="X43" s="61"/>
      <c r="Y43" s="61"/>
    </row>
    <row r="44" spans="1:25" ht="18" customHeight="1">
      <c r="A44" s="42"/>
      <c r="B44" s="175"/>
      <c r="C44" s="31"/>
      <c r="D44" s="38"/>
      <c r="E44" s="39">
        <f t="shared" si="1"/>
        <v>0</v>
      </c>
      <c r="F44" s="40"/>
      <c r="G44" s="39"/>
      <c r="H44" s="39"/>
      <c r="I44" s="39"/>
      <c r="J44" s="39"/>
      <c r="K44" s="39"/>
      <c r="L44" s="46"/>
      <c r="M44" s="3"/>
      <c r="N44" s="52"/>
      <c r="O44" s="52"/>
      <c r="P44" s="54"/>
      <c r="Q44" s="52"/>
      <c r="R44" s="61"/>
      <c r="S44" s="62"/>
      <c r="T44" s="61"/>
      <c r="U44" s="61"/>
      <c r="V44" s="61"/>
      <c r="W44" s="61"/>
      <c r="X44" s="61"/>
      <c r="Y44" s="61"/>
    </row>
    <row r="45" spans="1:25" ht="18" customHeight="1">
      <c r="A45" s="42"/>
      <c r="B45" s="176"/>
      <c r="C45" s="27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46"/>
      <c r="M45" s="3"/>
      <c r="N45" s="52"/>
      <c r="O45" s="52"/>
      <c r="P45" s="54"/>
      <c r="Q45" s="52"/>
      <c r="R45" s="61"/>
      <c r="S45" s="62"/>
      <c r="T45" s="61"/>
      <c r="U45" s="61"/>
      <c r="V45" s="61"/>
      <c r="W45" s="61"/>
      <c r="X45" s="61"/>
      <c r="Y45" s="61"/>
    </row>
    <row r="46" spans="1:25" ht="18" customHeight="1">
      <c r="A46" s="42"/>
      <c r="B46" s="176"/>
      <c r="C46" s="27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46"/>
      <c r="M46" s="3"/>
      <c r="N46" s="52"/>
      <c r="O46" s="52"/>
      <c r="P46" s="54"/>
      <c r="Q46" s="52"/>
      <c r="R46" s="61"/>
      <c r="S46" s="62"/>
      <c r="T46" s="61"/>
      <c r="U46" s="61"/>
      <c r="V46" s="61"/>
      <c r="W46" s="61"/>
      <c r="X46" s="61"/>
      <c r="Y46" s="61"/>
    </row>
    <row r="47" spans="1:25" ht="18" customHeight="1">
      <c r="A47" s="42"/>
      <c r="B47" s="176"/>
      <c r="C47" s="31"/>
      <c r="D47" s="38"/>
      <c r="E47" s="39">
        <f t="shared" si="1"/>
        <v>0</v>
      </c>
      <c r="F47" s="40"/>
      <c r="G47" s="39"/>
      <c r="H47" s="39"/>
      <c r="I47" s="39"/>
      <c r="J47" s="141"/>
      <c r="K47" s="39"/>
      <c r="L47" s="46"/>
      <c r="M47" s="3"/>
      <c r="N47" s="52"/>
      <c r="O47" s="52"/>
      <c r="P47" s="54"/>
      <c r="Q47" s="52"/>
      <c r="R47" s="61"/>
      <c r="S47" s="62"/>
      <c r="T47" s="61"/>
      <c r="U47" s="61"/>
      <c r="V47" s="61"/>
      <c r="W47" s="61"/>
      <c r="X47" s="61"/>
      <c r="Y47" s="61"/>
    </row>
    <row r="48" spans="1:25" ht="18" customHeight="1">
      <c r="A48" s="42"/>
      <c r="B48" s="176"/>
      <c r="C48" s="31"/>
      <c r="D48" s="38"/>
      <c r="E48" s="39">
        <f t="shared" si="1"/>
        <v>0</v>
      </c>
      <c r="F48" s="40"/>
      <c r="G48" s="39"/>
      <c r="H48" s="39"/>
      <c r="I48" s="39"/>
      <c r="J48" s="141"/>
      <c r="K48" s="39"/>
      <c r="L48" s="46"/>
      <c r="M48" s="3"/>
      <c r="N48" s="52"/>
      <c r="O48" s="52"/>
      <c r="P48" s="54"/>
      <c r="Q48" s="52"/>
      <c r="R48" s="61"/>
      <c r="S48" s="62"/>
      <c r="T48" s="61"/>
      <c r="U48" s="61"/>
      <c r="V48" s="61"/>
      <c r="W48" s="61"/>
      <c r="X48" s="61"/>
      <c r="Y48" s="61"/>
    </row>
    <row r="49" spans="1:25" ht="18" customHeight="1">
      <c r="A49" s="42"/>
      <c r="B49" s="176"/>
      <c r="C49" s="31"/>
      <c r="D49" s="38"/>
      <c r="E49" s="39">
        <f>SUM(G49:L49)</f>
        <v>0</v>
      </c>
      <c r="F49" s="40"/>
      <c r="G49" s="39"/>
      <c r="H49" s="39"/>
      <c r="I49" s="39"/>
      <c r="J49" s="39"/>
      <c r="K49" s="39"/>
      <c r="L49" s="46"/>
      <c r="M49" s="3"/>
      <c r="N49" s="52"/>
      <c r="O49" s="52"/>
      <c r="P49" s="54"/>
      <c r="Q49" s="52"/>
      <c r="R49" s="61"/>
      <c r="S49" s="62"/>
      <c r="T49" s="61"/>
      <c r="U49" s="61"/>
      <c r="V49" s="61"/>
      <c r="W49" s="61"/>
      <c r="X49" s="61"/>
      <c r="Y49" s="61"/>
    </row>
    <row r="50" spans="1:25" ht="18" customHeight="1">
      <c r="A50" s="42"/>
      <c r="B50" s="29"/>
      <c r="C50" s="31"/>
      <c r="D50" s="43"/>
      <c r="E50" s="39"/>
      <c r="F50" s="40"/>
      <c r="G50" s="39"/>
      <c r="H50" s="39"/>
      <c r="I50" s="39"/>
      <c r="J50" s="39"/>
      <c r="K50" s="46"/>
      <c r="L50" s="46"/>
      <c r="M50" s="3"/>
      <c r="N50" s="52"/>
      <c r="O50" s="52"/>
      <c r="P50" s="54"/>
      <c r="Q50" s="52"/>
      <c r="R50" s="61"/>
      <c r="S50" s="62"/>
      <c r="T50" s="61"/>
      <c r="U50" s="61"/>
      <c r="V50" s="61"/>
      <c r="W50" s="61"/>
      <c r="X50" s="61"/>
      <c r="Y50" s="61"/>
    </row>
    <row r="51" spans="1:25" ht="18" customHeight="1">
      <c r="A51" s="42"/>
      <c r="B51" s="29"/>
      <c r="C51" s="31"/>
      <c r="D51" s="43"/>
      <c r="E51" s="39"/>
      <c r="F51" s="40"/>
      <c r="G51" s="39"/>
      <c r="H51" s="39"/>
      <c r="I51" s="39"/>
      <c r="J51" s="39"/>
      <c r="K51" s="46"/>
      <c r="L51" s="46"/>
      <c r="M51" s="3"/>
      <c r="N51" s="52"/>
      <c r="O51" s="52"/>
      <c r="P51" s="54"/>
      <c r="Q51" s="52"/>
      <c r="R51" s="61"/>
      <c r="S51" s="62"/>
      <c r="T51" s="61"/>
      <c r="U51" s="61"/>
      <c r="V51" s="61"/>
      <c r="W51" s="61"/>
      <c r="X51" s="61"/>
      <c r="Y51" s="61"/>
    </row>
    <row r="52" spans="2:25" ht="18" customHeight="1">
      <c r="B52" s="29"/>
      <c r="C52" s="31"/>
      <c r="D52" s="43"/>
      <c r="E52" s="39"/>
      <c r="F52" s="40"/>
      <c r="G52" s="39"/>
      <c r="H52" s="39"/>
      <c r="I52" s="39"/>
      <c r="J52" s="39"/>
      <c r="K52" s="46"/>
      <c r="L52" s="46"/>
      <c r="M52" s="3"/>
      <c r="N52" s="52"/>
      <c r="O52" s="52"/>
      <c r="P52" s="54"/>
      <c r="Q52" s="52"/>
      <c r="R52" s="61"/>
      <c r="S52" s="62"/>
      <c r="T52" s="61"/>
      <c r="U52" s="61"/>
      <c r="V52" s="61"/>
      <c r="W52" s="61"/>
      <c r="X52" s="61"/>
      <c r="Y52" s="61"/>
    </row>
    <row r="53" spans="2:25" ht="18" customHeight="1">
      <c r="B53" s="26"/>
      <c r="C53" s="27"/>
      <c r="D53" s="28" t="s">
        <v>26</v>
      </c>
      <c r="E53" s="25">
        <f>SUM(E25:E44)</f>
        <v>313</v>
      </c>
      <c r="F53" s="29"/>
      <c r="G53" s="29"/>
      <c r="H53" s="29"/>
      <c r="I53" s="29"/>
      <c r="J53" s="29"/>
      <c r="K53" s="47"/>
      <c r="L53" s="47"/>
      <c r="M53" s="3"/>
      <c r="N53" s="52"/>
      <c r="O53" s="52"/>
      <c r="P53" s="54"/>
      <c r="Q53" s="52"/>
      <c r="R53" s="61"/>
      <c r="S53" s="62"/>
      <c r="T53" s="61"/>
      <c r="U53" s="61"/>
      <c r="V53" s="61"/>
      <c r="W53" s="61"/>
      <c r="X53" s="61"/>
      <c r="Y53" s="61"/>
    </row>
    <row r="54" spans="2:25" ht="18" customHeight="1"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52"/>
      <c r="O54" s="52"/>
      <c r="P54" s="54"/>
      <c r="Q54" s="52"/>
      <c r="R54" s="61"/>
      <c r="S54" s="62"/>
      <c r="T54" s="61"/>
      <c r="U54" s="61"/>
      <c r="V54" s="61"/>
      <c r="W54" s="61"/>
      <c r="X54" s="61"/>
      <c r="Y54" s="61"/>
    </row>
    <row r="55" spans="2:25" ht="18" customHeight="1">
      <c r="B55" s="316" t="s">
        <v>36</v>
      </c>
      <c r="C55" s="316"/>
      <c r="D55" s="317"/>
      <c r="E55" s="317"/>
      <c r="F55" s="317"/>
      <c r="G55" s="317"/>
      <c r="H55" s="317"/>
      <c r="I55" s="317"/>
      <c r="J55" s="317"/>
      <c r="K55" s="317"/>
      <c r="L55" s="317"/>
      <c r="M55" s="3"/>
      <c r="N55" s="52"/>
      <c r="O55" s="52"/>
      <c r="P55" s="54"/>
      <c r="Q55" s="63"/>
      <c r="R55" s="61"/>
      <c r="S55" s="62"/>
      <c r="T55" s="61"/>
      <c r="U55" s="61"/>
      <c r="V55" s="61"/>
      <c r="W55" s="61"/>
      <c r="X55" s="61"/>
      <c r="Y55" s="61"/>
    </row>
    <row r="56" spans="2:25" ht="18" customHeight="1">
      <c r="B56" s="243" t="s">
        <v>37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48"/>
      <c r="N56" s="52"/>
      <c r="O56" s="52"/>
      <c r="P56" s="54"/>
      <c r="Q56" s="63"/>
      <c r="R56" s="61"/>
      <c r="S56" s="62"/>
      <c r="T56" s="61"/>
      <c r="U56" s="61"/>
      <c r="V56" s="61"/>
      <c r="W56" s="61"/>
      <c r="X56" s="61"/>
      <c r="Y56" s="61"/>
    </row>
    <row r="57" spans="2:25" ht="18" customHeight="1">
      <c r="B57" s="32"/>
      <c r="C57" s="32"/>
      <c r="D57" s="3"/>
      <c r="E57" s="3"/>
      <c r="F57" s="3"/>
      <c r="G57" s="3"/>
      <c r="H57" s="3"/>
      <c r="I57" s="3"/>
      <c r="J57" s="3"/>
      <c r="K57" s="3"/>
      <c r="L57" s="3"/>
      <c r="M57" s="48"/>
      <c r="N57" s="52"/>
      <c r="O57" s="52"/>
      <c r="P57" s="54"/>
      <c r="Q57" s="63"/>
      <c r="R57" s="61"/>
      <c r="S57" s="62"/>
      <c r="T57" s="61"/>
      <c r="U57" s="61"/>
      <c r="V57" s="61"/>
      <c r="W57" s="61"/>
      <c r="X57" s="61"/>
      <c r="Y57" s="61"/>
    </row>
    <row r="58" spans="13:25" ht="18" customHeight="1">
      <c r="M58" s="48"/>
      <c r="N58" s="52"/>
      <c r="O58" s="52"/>
      <c r="P58" s="54"/>
      <c r="Q58" s="63"/>
      <c r="R58" s="61"/>
      <c r="S58" s="62"/>
      <c r="T58" s="61"/>
      <c r="U58" s="61"/>
      <c r="V58" s="61"/>
      <c r="W58" s="61"/>
      <c r="X58" s="61"/>
      <c r="Y58" s="61"/>
    </row>
    <row r="59" spans="13:25" ht="18" customHeight="1">
      <c r="M59" s="48"/>
      <c r="N59" s="52"/>
      <c r="O59" s="52"/>
      <c r="P59" s="54"/>
      <c r="Q59" s="63"/>
      <c r="R59" s="61"/>
      <c r="S59" s="62"/>
      <c r="T59" s="61"/>
      <c r="U59" s="61"/>
      <c r="V59" s="61"/>
      <c r="W59" s="61"/>
      <c r="X59" s="61"/>
      <c r="Y59" s="61"/>
    </row>
    <row r="60" spans="13:25" ht="18" customHeight="1">
      <c r="M60" s="48"/>
      <c r="N60" s="52"/>
      <c r="O60" s="52"/>
      <c r="P60" s="54"/>
      <c r="Q60" s="63"/>
      <c r="R60" s="61"/>
      <c r="S60" s="62"/>
      <c r="T60" s="61"/>
      <c r="U60" s="61"/>
      <c r="V60" s="61"/>
      <c r="W60" s="61"/>
      <c r="X60" s="61"/>
      <c r="Y60" s="61"/>
    </row>
    <row r="61" spans="13:25" ht="18" customHeight="1">
      <c r="M61" s="48"/>
      <c r="N61" s="49"/>
      <c r="O61" s="49"/>
      <c r="P61" s="50"/>
      <c r="Q61" s="51"/>
      <c r="R61" s="51"/>
      <c r="S61" s="52"/>
      <c r="T61" s="52"/>
      <c r="U61" s="52"/>
      <c r="V61" s="52"/>
      <c r="W61" s="52"/>
      <c r="X61" s="52"/>
      <c r="Y61" s="52"/>
    </row>
    <row r="62" spans="13:25" ht="18" customHeight="1">
      <c r="M62" s="48"/>
      <c r="N62" s="55"/>
      <c r="O62" s="55"/>
      <c r="P62" s="55"/>
      <c r="Q62" s="48"/>
      <c r="R62" s="48"/>
      <c r="S62" s="48"/>
      <c r="T62" s="48"/>
      <c r="U62" s="48"/>
      <c r="V62" s="48"/>
      <c r="W62" s="48"/>
      <c r="X62" s="48"/>
      <c r="Y62" s="48"/>
    </row>
    <row r="63" spans="13:25" ht="18" customHeight="1">
      <c r="M63" s="48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</row>
    <row r="64" spans="13:25" ht="18" customHeight="1">
      <c r="M64" s="48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</row>
    <row r="65" spans="13:25" ht="18" customHeight="1">
      <c r="M65" s="48"/>
      <c r="N65" s="55"/>
      <c r="O65" s="55"/>
      <c r="P65" s="55"/>
      <c r="Q65" s="48"/>
      <c r="R65" s="48"/>
      <c r="S65" s="48"/>
      <c r="T65" s="48"/>
      <c r="U65" s="48"/>
      <c r="V65" s="48"/>
      <c r="W65" s="48"/>
      <c r="X65" s="48"/>
      <c r="Y65" s="48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sheetProtection/>
  <mergeCells count="137">
    <mergeCell ref="O9:O10"/>
    <mergeCell ref="O11:O12"/>
    <mergeCell ref="N7:N8"/>
    <mergeCell ref="N2:AL2"/>
    <mergeCell ref="N5:N6"/>
    <mergeCell ref="P5:P6"/>
    <mergeCell ref="T7:T8"/>
    <mergeCell ref="P7:P8"/>
    <mergeCell ref="T9:T10"/>
    <mergeCell ref="O5:O6"/>
    <mergeCell ref="T5:T6"/>
    <mergeCell ref="R5:R6"/>
    <mergeCell ref="AK5:AL6"/>
    <mergeCell ref="AD11:AD12"/>
    <mergeCell ref="S9:S10"/>
    <mergeCell ref="X7:X8"/>
    <mergeCell ref="Q7:Q8"/>
    <mergeCell ref="AD7:AD8"/>
    <mergeCell ref="AD9:AD10"/>
    <mergeCell ref="T11:T12"/>
    <mergeCell ref="X11:X12"/>
    <mergeCell ref="U9:U10"/>
    <mergeCell ref="V9:V10"/>
    <mergeCell ref="M2:M3"/>
    <mergeCell ref="S7:S8"/>
    <mergeCell ref="B56:L56"/>
    <mergeCell ref="N31:Y31"/>
    <mergeCell ref="Q32:Q34"/>
    <mergeCell ref="R32:R34"/>
    <mergeCell ref="S32:S34"/>
    <mergeCell ref="U7:U8"/>
    <mergeCell ref="X15:X17"/>
    <mergeCell ref="X13:X14"/>
    <mergeCell ref="Q15:Q17"/>
    <mergeCell ref="S15:S17"/>
    <mergeCell ref="T15:T17"/>
    <mergeCell ref="U15:U17"/>
    <mergeCell ref="V15:V17"/>
    <mergeCell ref="N11:N12"/>
    <mergeCell ref="P11:P12"/>
    <mergeCell ref="Q11:Q12"/>
    <mergeCell ref="S11:S12"/>
    <mergeCell ref="O7:O8"/>
    <mergeCell ref="N64:Y64"/>
    <mergeCell ref="P15:P17"/>
    <mergeCell ref="D22:D24"/>
    <mergeCell ref="N4:R4"/>
    <mergeCell ref="V5:V6"/>
    <mergeCell ref="S4:V4"/>
    <mergeCell ref="U5:U6"/>
    <mergeCell ref="V7:V8"/>
    <mergeCell ref="X9:X10"/>
    <mergeCell ref="V11:V12"/>
    <mergeCell ref="S5:S6"/>
    <mergeCell ref="N9:N10"/>
    <mergeCell ref="P9:P10"/>
    <mergeCell ref="Q9:Q10"/>
    <mergeCell ref="Q20:Q21"/>
    <mergeCell ref="E22:E24"/>
    <mergeCell ref="F22:F24"/>
    <mergeCell ref="G22:L22"/>
    <mergeCell ref="W5:X5"/>
    <mergeCell ref="Y5:AC5"/>
    <mergeCell ref="Q5:Q6"/>
    <mergeCell ref="U13:U14"/>
    <mergeCell ref="V13:V14"/>
    <mergeCell ref="U11:U12"/>
    <mergeCell ref="B1:L1"/>
    <mergeCell ref="B2:C3"/>
    <mergeCell ref="D2:D3"/>
    <mergeCell ref="E2:E3"/>
    <mergeCell ref="F2:F3"/>
    <mergeCell ref="G2:L2"/>
    <mergeCell ref="N63:Y63"/>
    <mergeCell ref="T18:T19"/>
    <mergeCell ref="N13:N14"/>
    <mergeCell ref="P13:P14"/>
    <mergeCell ref="Q13:Q14"/>
    <mergeCell ref="S13:S14"/>
    <mergeCell ref="T13:T14"/>
    <mergeCell ref="O13:O14"/>
    <mergeCell ref="O15:O17"/>
    <mergeCell ref="N15:N17"/>
    <mergeCell ref="B55:L55"/>
    <mergeCell ref="P26:R26"/>
    <mergeCell ref="T27:W27"/>
    <mergeCell ref="T26:W26"/>
    <mergeCell ref="B21:L21"/>
    <mergeCell ref="B22:C24"/>
    <mergeCell ref="T24:W24"/>
    <mergeCell ref="T25:W25"/>
    <mergeCell ref="P20:P21"/>
    <mergeCell ref="T32:Y32"/>
    <mergeCell ref="V20:V21"/>
    <mergeCell ref="P18:P19"/>
    <mergeCell ref="AL20:AL21"/>
    <mergeCell ref="AK20:AK21"/>
    <mergeCell ref="N20:N21"/>
    <mergeCell ref="AE20:AE21"/>
    <mergeCell ref="O18:O19"/>
    <mergeCell ref="O20:O21"/>
    <mergeCell ref="N18:N19"/>
    <mergeCell ref="X18:X19"/>
    <mergeCell ref="AD20:AD21"/>
    <mergeCell ref="U20:U21"/>
    <mergeCell ref="Q18:Q19"/>
    <mergeCell ref="S18:S19"/>
    <mergeCell ref="X20:X21"/>
    <mergeCell ref="S20:S21"/>
    <mergeCell ref="V18:V19"/>
    <mergeCell ref="U18:U19"/>
    <mergeCell ref="P25:R25"/>
    <mergeCell ref="P24:R24"/>
    <mergeCell ref="T20:T21"/>
    <mergeCell ref="AF5:AJ5"/>
    <mergeCell ref="AK18:AK19"/>
    <mergeCell ref="AL18:AL19"/>
    <mergeCell ref="AE7:AE8"/>
    <mergeCell ref="AK7:AK8"/>
    <mergeCell ref="AL7:AL8"/>
    <mergeCell ref="AE9:AE10"/>
    <mergeCell ref="AK9:AK10"/>
    <mergeCell ref="AD5:AE6"/>
    <mergeCell ref="AL9:AL10"/>
    <mergeCell ref="AK11:AK12"/>
    <mergeCell ref="AL11:AL12"/>
    <mergeCell ref="AE13:AE14"/>
    <mergeCell ref="AK13:AK14"/>
    <mergeCell ref="AL13:AL14"/>
    <mergeCell ref="AE15:AE17"/>
    <mergeCell ref="AK15:AK17"/>
    <mergeCell ref="AL15:AL17"/>
    <mergeCell ref="AE11:AE12"/>
    <mergeCell ref="AD18:AD19"/>
    <mergeCell ref="AD15:AD17"/>
    <mergeCell ref="AD13:AD14"/>
    <mergeCell ref="AE18:AE19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1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4" max="14" width="5.7109375" style="0" customWidth="1"/>
    <col min="15" max="16" width="6.57421875" style="0" customWidth="1"/>
    <col min="17" max="17" width="12.28125" style="0" customWidth="1"/>
    <col min="18" max="18" width="26.57421875" style="0" bestFit="1" customWidth="1"/>
    <col min="19" max="19" width="18.421875" style="0" customWidth="1"/>
    <col min="20" max="20" width="14.7109375" style="0" customWidth="1"/>
    <col min="21" max="21" width="16.28125" style="0" customWidth="1"/>
    <col min="22" max="23" width="9.421875" style="0" customWidth="1"/>
    <col min="24" max="24" width="11.28125" style="0" bestFit="1" customWidth="1"/>
    <col min="25" max="25" width="9.421875" style="0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0.25" thickBot="1">
      <c r="A2" s="3"/>
      <c r="B2" s="339" t="s">
        <v>117</v>
      </c>
      <c r="C2" s="339"/>
      <c r="D2" s="339"/>
      <c r="E2" s="339"/>
      <c r="F2" s="339"/>
      <c r="G2" s="339"/>
      <c r="H2" s="339"/>
      <c r="I2" s="339"/>
      <c r="J2" s="339"/>
      <c r="K2" s="339"/>
      <c r="L2" s="200"/>
      <c r="M2" s="98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251" t="s">
        <v>1</v>
      </c>
      <c r="C3" s="251"/>
      <c r="D3" s="253" t="s">
        <v>5</v>
      </c>
      <c r="E3" s="255" t="s">
        <v>31</v>
      </c>
      <c r="F3" s="291" t="s">
        <v>65</v>
      </c>
      <c r="G3" s="254" t="s">
        <v>33</v>
      </c>
      <c r="H3" s="254"/>
      <c r="I3" s="254"/>
      <c r="J3" s="254"/>
      <c r="K3" s="254"/>
      <c r="L3" s="254"/>
      <c r="M3" s="227" t="s">
        <v>56</v>
      </c>
      <c r="N3" s="3"/>
      <c r="O3" s="292" t="s">
        <v>121</v>
      </c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</row>
    <row r="4" spans="1:39" ht="12.75">
      <c r="A4" s="3"/>
      <c r="B4" s="251"/>
      <c r="C4" s="251"/>
      <c r="D4" s="253"/>
      <c r="E4" s="255"/>
      <c r="F4" s="291"/>
      <c r="G4" s="158" t="s">
        <v>118</v>
      </c>
      <c r="H4" s="33" t="s">
        <v>34</v>
      </c>
      <c r="I4" s="156" t="s">
        <v>108</v>
      </c>
      <c r="J4" s="145" t="s">
        <v>83</v>
      </c>
      <c r="K4" s="34" t="s">
        <v>35</v>
      </c>
      <c r="L4" s="35" t="s">
        <v>22</v>
      </c>
      <c r="M4" s="228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 thickBot="1">
      <c r="A5" s="3"/>
      <c r="B5" s="37">
        <v>1</v>
      </c>
      <c r="C5" s="30" t="s">
        <v>27</v>
      </c>
      <c r="D5" s="43" t="s">
        <v>42</v>
      </c>
      <c r="E5" s="39">
        <f>SUM(G5:L5)-F5</f>
        <v>40</v>
      </c>
      <c r="F5" s="40">
        <v>0</v>
      </c>
      <c r="G5" s="133"/>
      <c r="H5" s="134">
        <v>20</v>
      </c>
      <c r="I5" s="134">
        <v>20</v>
      </c>
      <c r="J5" s="39"/>
      <c r="K5" s="39"/>
      <c r="L5" s="39"/>
      <c r="M5" s="177">
        <v>13.75</v>
      </c>
      <c r="N5" s="3"/>
      <c r="O5" s="346" t="s">
        <v>67</v>
      </c>
      <c r="P5" s="346"/>
      <c r="Q5" s="346"/>
      <c r="R5" s="346"/>
      <c r="S5" s="346"/>
      <c r="T5" s="346"/>
      <c r="U5" s="346"/>
      <c r="V5" s="207"/>
      <c r="W5" s="347">
        <v>42112</v>
      </c>
      <c r="X5" s="347"/>
      <c r="Y5" s="347"/>
      <c r="Z5" s="34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 customHeight="1">
      <c r="A6" s="3"/>
      <c r="B6" s="29">
        <v>2</v>
      </c>
      <c r="C6" s="27" t="s">
        <v>54</v>
      </c>
      <c r="D6" s="202" t="s">
        <v>118</v>
      </c>
      <c r="E6" s="39">
        <f>SUM(G6:L6)-F6</f>
        <v>34</v>
      </c>
      <c r="F6" s="40">
        <v>0</v>
      </c>
      <c r="G6" s="134">
        <v>20</v>
      </c>
      <c r="H6" s="39">
        <v>6</v>
      </c>
      <c r="I6" s="39">
        <v>8</v>
      </c>
      <c r="J6" s="39"/>
      <c r="K6" s="39"/>
      <c r="L6" s="39"/>
      <c r="M6" s="203">
        <v>12</v>
      </c>
      <c r="N6" s="3"/>
      <c r="O6" s="270" t="s">
        <v>1</v>
      </c>
      <c r="P6" s="283" t="s">
        <v>81</v>
      </c>
      <c r="Q6" s="272" t="s">
        <v>4</v>
      </c>
      <c r="R6" s="274" t="s">
        <v>5</v>
      </c>
      <c r="S6" s="285" t="s">
        <v>7</v>
      </c>
      <c r="T6" s="285" t="s">
        <v>0</v>
      </c>
      <c r="U6" s="285" t="s">
        <v>15</v>
      </c>
      <c r="V6" s="395" t="s">
        <v>17</v>
      </c>
      <c r="W6" s="393" t="s">
        <v>24</v>
      </c>
      <c r="X6" s="270" t="s">
        <v>10</v>
      </c>
      <c r="Y6" s="283"/>
      <c r="Z6" s="283" t="s">
        <v>8</v>
      </c>
      <c r="AA6" s="283"/>
      <c r="AB6" s="283"/>
      <c r="AC6" s="283"/>
      <c r="AD6" s="283"/>
      <c r="AE6" s="296" t="s">
        <v>13</v>
      </c>
      <c r="AF6" s="277"/>
      <c r="AG6" s="270" t="s">
        <v>9</v>
      </c>
      <c r="AH6" s="283"/>
      <c r="AI6" s="283"/>
      <c r="AJ6" s="283"/>
      <c r="AK6" s="283"/>
      <c r="AL6" s="296" t="s">
        <v>13</v>
      </c>
      <c r="AM6" s="277"/>
    </row>
    <row r="7" spans="1:39" ht="18" customHeight="1">
      <c r="A7" s="3"/>
      <c r="B7" s="29">
        <v>3</v>
      </c>
      <c r="C7" s="27" t="s">
        <v>54</v>
      </c>
      <c r="D7" s="43" t="s">
        <v>6</v>
      </c>
      <c r="E7" s="39">
        <f>SUM(G7:L7)-F7</f>
        <v>33</v>
      </c>
      <c r="F7" s="40">
        <v>0</v>
      </c>
      <c r="G7" s="41">
        <v>13</v>
      </c>
      <c r="H7" s="39">
        <v>10</v>
      </c>
      <c r="I7" s="39">
        <v>10</v>
      </c>
      <c r="J7" s="39"/>
      <c r="K7" s="39"/>
      <c r="L7" s="39"/>
      <c r="M7" s="203">
        <v>13.5</v>
      </c>
      <c r="N7" s="3"/>
      <c r="O7" s="342"/>
      <c r="P7" s="287"/>
      <c r="Q7" s="343"/>
      <c r="R7" s="210"/>
      <c r="S7" s="344"/>
      <c r="T7" s="344"/>
      <c r="U7" s="344"/>
      <c r="V7" s="396"/>
      <c r="W7" s="394"/>
      <c r="X7" s="124" t="s">
        <v>11</v>
      </c>
      <c r="Y7" s="204" t="s">
        <v>1</v>
      </c>
      <c r="Z7" s="381">
        <v>1</v>
      </c>
      <c r="AA7" s="28">
        <v>2</v>
      </c>
      <c r="AB7" s="126">
        <v>3</v>
      </c>
      <c r="AC7" s="127">
        <v>4</v>
      </c>
      <c r="AD7" s="382">
        <v>5</v>
      </c>
      <c r="AE7" s="380"/>
      <c r="AF7" s="345"/>
      <c r="AG7" s="391">
        <v>1</v>
      </c>
      <c r="AH7" s="128">
        <v>2</v>
      </c>
      <c r="AI7" s="129">
        <v>3</v>
      </c>
      <c r="AJ7" s="130">
        <v>4</v>
      </c>
      <c r="AK7" s="383">
        <v>5</v>
      </c>
      <c r="AL7" s="380"/>
      <c r="AM7" s="345"/>
    </row>
    <row r="8" spans="1:39" ht="18" customHeight="1">
      <c r="A8" s="3"/>
      <c r="B8" s="29">
        <v>4</v>
      </c>
      <c r="C8" s="27" t="s">
        <v>57</v>
      </c>
      <c r="D8" s="202" t="s">
        <v>134</v>
      </c>
      <c r="E8" s="39">
        <f>SUM(G8:L8)-F8</f>
        <v>32</v>
      </c>
      <c r="F8" s="40">
        <v>0</v>
      </c>
      <c r="G8" s="39">
        <v>10</v>
      </c>
      <c r="H8" s="167">
        <v>16</v>
      </c>
      <c r="I8" s="39">
        <v>6</v>
      </c>
      <c r="J8" s="39"/>
      <c r="K8" s="39"/>
      <c r="L8" s="39"/>
      <c r="M8" s="203">
        <v>17</v>
      </c>
      <c r="N8" s="3"/>
      <c r="O8" s="234">
        <v>1</v>
      </c>
      <c r="P8" s="288">
        <v>20</v>
      </c>
      <c r="Q8" s="217">
        <f>AE8+AL8</f>
        <v>1103.6100000000001</v>
      </c>
      <c r="R8" s="275" t="s">
        <v>42</v>
      </c>
      <c r="S8" s="201" t="s">
        <v>39</v>
      </c>
      <c r="T8" s="305" t="s">
        <v>40</v>
      </c>
      <c r="U8" s="208" t="s">
        <v>133</v>
      </c>
      <c r="V8" s="216">
        <v>21</v>
      </c>
      <c r="W8" s="300">
        <v>7.25</v>
      </c>
      <c r="X8" s="22">
        <v>9.618</v>
      </c>
      <c r="Y8" s="384">
        <v>1</v>
      </c>
      <c r="Z8" s="20"/>
      <c r="AA8" s="20"/>
      <c r="AB8" s="19">
        <v>110</v>
      </c>
      <c r="AC8" s="19">
        <v>109</v>
      </c>
      <c r="AD8" s="20"/>
      <c r="AE8" s="212">
        <f>SUM(Z8:AD9)</f>
        <v>550.65</v>
      </c>
      <c r="AF8" s="211">
        <v>1</v>
      </c>
      <c r="AG8" s="21"/>
      <c r="AH8" s="20"/>
      <c r="AI8" s="19">
        <v>111</v>
      </c>
      <c r="AJ8" s="19">
        <v>110</v>
      </c>
      <c r="AK8" s="20"/>
      <c r="AL8" s="212">
        <f>SUM(AG8:AK9)</f>
        <v>552.96</v>
      </c>
      <c r="AM8" s="211">
        <v>1</v>
      </c>
    </row>
    <row r="9" spans="1:39" ht="18" customHeight="1">
      <c r="A9" s="3"/>
      <c r="B9" s="29">
        <v>5</v>
      </c>
      <c r="C9" s="30" t="s">
        <v>53</v>
      </c>
      <c r="D9" s="43" t="s">
        <v>35</v>
      </c>
      <c r="E9" s="39">
        <f>SUM(G9:L9)-F9</f>
        <v>29</v>
      </c>
      <c r="F9" s="40">
        <v>0</v>
      </c>
      <c r="G9" s="167">
        <v>16</v>
      </c>
      <c r="H9" s="39"/>
      <c r="I9" s="41">
        <v>13</v>
      </c>
      <c r="J9" s="39"/>
      <c r="K9" s="39"/>
      <c r="L9" s="39"/>
      <c r="M9" s="203">
        <v>10.75</v>
      </c>
      <c r="N9" s="3"/>
      <c r="O9" s="234"/>
      <c r="P9" s="288"/>
      <c r="Q9" s="217"/>
      <c r="R9" s="315"/>
      <c r="S9" s="201" t="s">
        <v>38</v>
      </c>
      <c r="T9" s="306"/>
      <c r="U9" s="208"/>
      <c r="V9" s="216"/>
      <c r="W9" s="300"/>
      <c r="X9" s="21"/>
      <c r="Y9" s="384"/>
      <c r="Z9" s="19">
        <v>109</v>
      </c>
      <c r="AA9" s="19">
        <v>110</v>
      </c>
      <c r="AB9" s="20"/>
      <c r="AC9" s="20"/>
      <c r="AD9" s="80">
        <v>112.65</v>
      </c>
      <c r="AE9" s="212"/>
      <c r="AF9" s="211"/>
      <c r="AG9" s="18">
        <v>109</v>
      </c>
      <c r="AH9" s="80">
        <v>111.96</v>
      </c>
      <c r="AI9" s="20"/>
      <c r="AJ9" s="20"/>
      <c r="AK9" s="19">
        <v>111</v>
      </c>
      <c r="AL9" s="212"/>
      <c r="AM9" s="211"/>
    </row>
    <row r="10" spans="1:39" ht="18" customHeight="1">
      <c r="A10" s="3"/>
      <c r="B10" s="29">
        <v>6</v>
      </c>
      <c r="C10" s="27" t="s">
        <v>54</v>
      </c>
      <c r="D10" s="43" t="s">
        <v>138</v>
      </c>
      <c r="E10" s="39">
        <f>SUM(G10:L10)-F10</f>
        <v>22</v>
      </c>
      <c r="F10" s="40">
        <v>0</v>
      </c>
      <c r="G10" s="133">
        <v>6</v>
      </c>
      <c r="H10" s="41">
        <v>13</v>
      </c>
      <c r="I10" s="39">
        <v>3</v>
      </c>
      <c r="J10" s="39"/>
      <c r="K10" s="39"/>
      <c r="L10" s="39"/>
      <c r="M10" s="177">
        <v>10.75</v>
      </c>
      <c r="N10" s="3"/>
      <c r="O10" s="234">
        <v>2</v>
      </c>
      <c r="P10" s="289">
        <v>16</v>
      </c>
      <c r="Q10" s="217">
        <f>AE10+AL10</f>
        <v>1079.15</v>
      </c>
      <c r="R10" s="210" t="s">
        <v>69</v>
      </c>
      <c r="S10" s="24" t="s">
        <v>45</v>
      </c>
      <c r="T10" s="307" t="s">
        <v>154</v>
      </c>
      <c r="U10" s="208" t="s">
        <v>155</v>
      </c>
      <c r="V10" s="216">
        <v>30</v>
      </c>
      <c r="W10" s="300">
        <v>7.5</v>
      </c>
      <c r="X10" s="22">
        <v>9.701</v>
      </c>
      <c r="Y10" s="386">
        <v>3</v>
      </c>
      <c r="Z10" s="19">
        <v>105</v>
      </c>
      <c r="AA10" s="80">
        <v>107.74</v>
      </c>
      <c r="AB10" s="19">
        <v>109</v>
      </c>
      <c r="AC10" s="20"/>
      <c r="AD10" s="20"/>
      <c r="AE10" s="212">
        <f>SUM(Z10:AD11)</f>
        <v>538.74</v>
      </c>
      <c r="AF10" s="241">
        <v>2</v>
      </c>
      <c r="AG10" s="18">
        <v>105</v>
      </c>
      <c r="AH10" s="19">
        <v>108</v>
      </c>
      <c r="AI10" s="19">
        <v>109</v>
      </c>
      <c r="AJ10" s="20"/>
      <c r="AK10" s="20"/>
      <c r="AL10" s="212">
        <f>SUM(AG10:AK11)</f>
        <v>540.41</v>
      </c>
      <c r="AM10" s="241">
        <v>2</v>
      </c>
    </row>
    <row r="11" spans="1:39" ht="18" customHeight="1">
      <c r="A11" s="3"/>
      <c r="B11" s="29">
        <v>7</v>
      </c>
      <c r="C11" s="26" t="s">
        <v>29</v>
      </c>
      <c r="D11" s="43" t="s">
        <v>137</v>
      </c>
      <c r="E11" s="39">
        <f>SUM(G11:L11)-F11</f>
        <v>20</v>
      </c>
      <c r="F11" s="40">
        <v>0</v>
      </c>
      <c r="G11" s="39">
        <v>8</v>
      </c>
      <c r="H11" s="39">
        <v>8</v>
      </c>
      <c r="I11" s="39">
        <v>4</v>
      </c>
      <c r="J11" s="39"/>
      <c r="K11" s="39"/>
      <c r="L11" s="39"/>
      <c r="M11" s="203">
        <v>10.5</v>
      </c>
      <c r="N11" s="3"/>
      <c r="O11" s="234"/>
      <c r="P11" s="289"/>
      <c r="Q11" s="217"/>
      <c r="R11" s="210"/>
      <c r="S11" s="24" t="s">
        <v>44</v>
      </c>
      <c r="T11" s="308"/>
      <c r="U11" s="208"/>
      <c r="V11" s="216"/>
      <c r="W11" s="300"/>
      <c r="X11" s="21"/>
      <c r="Y11" s="386"/>
      <c r="Z11" s="20"/>
      <c r="AA11" s="20"/>
      <c r="AB11" s="20"/>
      <c r="AC11" s="19">
        <v>109</v>
      </c>
      <c r="AD11" s="19">
        <v>108</v>
      </c>
      <c r="AE11" s="212"/>
      <c r="AF11" s="241"/>
      <c r="AG11" s="21"/>
      <c r="AH11" s="20"/>
      <c r="AI11" s="20"/>
      <c r="AJ11" s="80">
        <v>109.41</v>
      </c>
      <c r="AK11" s="19">
        <v>109</v>
      </c>
      <c r="AL11" s="212"/>
      <c r="AM11" s="241"/>
    </row>
    <row r="12" spans="1:39" ht="18" customHeight="1">
      <c r="A12" s="3"/>
      <c r="B12" s="29">
        <v>8</v>
      </c>
      <c r="C12" s="26" t="s">
        <v>29</v>
      </c>
      <c r="D12" s="43" t="s">
        <v>159</v>
      </c>
      <c r="E12" s="39">
        <f>SUM(G12:L12)-F12</f>
        <v>16</v>
      </c>
      <c r="F12" s="40">
        <v>0</v>
      </c>
      <c r="G12" s="39"/>
      <c r="H12" s="39" t="s">
        <v>158</v>
      </c>
      <c r="I12" s="39">
        <v>16</v>
      </c>
      <c r="J12" s="39"/>
      <c r="K12" s="39"/>
      <c r="L12" s="39"/>
      <c r="M12" s="177">
        <v>15.25</v>
      </c>
      <c r="N12" s="3"/>
      <c r="O12" s="234">
        <v>3</v>
      </c>
      <c r="P12" s="213">
        <v>13</v>
      </c>
      <c r="Q12" s="217">
        <f>AE12+AL12</f>
        <v>1060.58</v>
      </c>
      <c r="R12" s="275" t="s">
        <v>35</v>
      </c>
      <c r="S12" s="117" t="s">
        <v>18</v>
      </c>
      <c r="T12" s="305" t="s">
        <v>40</v>
      </c>
      <c r="U12" s="305" t="s">
        <v>130</v>
      </c>
      <c r="V12" s="216">
        <v>69</v>
      </c>
      <c r="W12" s="300">
        <v>5.75</v>
      </c>
      <c r="X12" s="21"/>
      <c r="Y12" s="385">
        <v>2</v>
      </c>
      <c r="Z12" s="64">
        <v>103</v>
      </c>
      <c r="AA12" s="20"/>
      <c r="AB12" s="20"/>
      <c r="AC12" s="20"/>
      <c r="AD12" s="19">
        <v>102</v>
      </c>
      <c r="AE12" s="212">
        <f>SUM(Z12:AD13)</f>
        <v>529.47</v>
      </c>
      <c r="AF12" s="219">
        <v>3</v>
      </c>
      <c r="AG12" s="140">
        <v>104.11</v>
      </c>
      <c r="AH12" s="20"/>
      <c r="AI12" s="19">
        <v>106</v>
      </c>
      <c r="AJ12" s="20"/>
      <c r="AK12" s="19">
        <v>104</v>
      </c>
      <c r="AL12" s="212">
        <f>SUM(AG12:AK13)</f>
        <v>531.11</v>
      </c>
      <c r="AM12" s="219">
        <v>3</v>
      </c>
    </row>
    <row r="13" spans="1:39" ht="18" customHeight="1">
      <c r="A13" s="3"/>
      <c r="B13" s="29">
        <v>9</v>
      </c>
      <c r="C13" s="26"/>
      <c r="D13" s="43"/>
      <c r="E13" s="39"/>
      <c r="F13" s="40">
        <f>E13</f>
        <v>0</v>
      </c>
      <c r="G13" s="132"/>
      <c r="H13" s="107"/>
      <c r="I13" s="39"/>
      <c r="J13" s="39"/>
      <c r="K13" s="39"/>
      <c r="L13" s="39"/>
      <c r="M13" s="107"/>
      <c r="N13" s="3"/>
      <c r="O13" s="234"/>
      <c r="P13" s="213"/>
      <c r="Q13" s="217"/>
      <c r="R13" s="315"/>
      <c r="S13" s="117" t="s">
        <v>161</v>
      </c>
      <c r="T13" s="306"/>
      <c r="U13" s="306"/>
      <c r="V13" s="216"/>
      <c r="W13" s="300"/>
      <c r="X13" s="22">
        <v>9.675</v>
      </c>
      <c r="Y13" s="385"/>
      <c r="Z13" s="65"/>
      <c r="AA13" s="19">
        <v>107</v>
      </c>
      <c r="AB13" s="80">
        <v>109.47</v>
      </c>
      <c r="AC13" s="19">
        <v>108</v>
      </c>
      <c r="AD13" s="20"/>
      <c r="AE13" s="212"/>
      <c r="AF13" s="219"/>
      <c r="AG13" s="21"/>
      <c r="AH13" s="19">
        <v>108</v>
      </c>
      <c r="AI13" s="20"/>
      <c r="AJ13" s="19">
        <v>109</v>
      </c>
      <c r="AK13" s="20"/>
      <c r="AL13" s="212"/>
      <c r="AM13" s="219"/>
    </row>
    <row r="14" spans="1:39" ht="18.75" customHeight="1">
      <c r="A14" s="3"/>
      <c r="B14" s="29">
        <v>10</v>
      </c>
      <c r="C14" s="27"/>
      <c r="D14" s="44"/>
      <c r="E14" s="39"/>
      <c r="F14" s="40">
        <f>E14</f>
        <v>0</v>
      </c>
      <c r="G14" s="39"/>
      <c r="H14" s="39"/>
      <c r="I14" s="39"/>
      <c r="J14" s="39"/>
      <c r="K14" s="39"/>
      <c r="L14" s="39"/>
      <c r="M14" s="107"/>
      <c r="N14" s="3"/>
      <c r="O14" s="234">
        <v>4</v>
      </c>
      <c r="P14" s="214">
        <v>10</v>
      </c>
      <c r="Q14" s="217">
        <f>AE14+AL14</f>
        <v>1043.49</v>
      </c>
      <c r="R14" s="314" t="s">
        <v>6</v>
      </c>
      <c r="S14" s="117" t="s">
        <v>3</v>
      </c>
      <c r="T14" s="305" t="s">
        <v>152</v>
      </c>
      <c r="U14" s="208" t="s">
        <v>133</v>
      </c>
      <c r="V14" s="216">
        <v>68</v>
      </c>
      <c r="W14" s="300">
        <v>7.5</v>
      </c>
      <c r="X14" s="21"/>
      <c r="Y14" s="387">
        <v>7</v>
      </c>
      <c r="Z14" s="19">
        <v>101</v>
      </c>
      <c r="AA14" s="19">
        <v>102</v>
      </c>
      <c r="AB14" s="20"/>
      <c r="AC14" s="20"/>
      <c r="AD14" s="20"/>
      <c r="AE14" s="212">
        <f>SUM(Z14:AD15)</f>
        <v>519.56</v>
      </c>
      <c r="AF14" s="218">
        <v>4</v>
      </c>
      <c r="AG14" s="18">
        <v>101</v>
      </c>
      <c r="AH14" s="19">
        <v>104</v>
      </c>
      <c r="AI14" s="20"/>
      <c r="AJ14" s="20"/>
      <c r="AK14" s="20"/>
      <c r="AL14" s="212">
        <f>SUM(AG14:AK15)</f>
        <v>523.9300000000001</v>
      </c>
      <c r="AM14" s="218">
        <v>4</v>
      </c>
    </row>
    <row r="15" spans="1:39" ht="18" customHeight="1">
      <c r="A15" s="3"/>
      <c r="B15" s="29">
        <v>11</v>
      </c>
      <c r="C15" s="27"/>
      <c r="D15" s="44"/>
      <c r="E15" s="39"/>
      <c r="F15" s="40">
        <f>E15</f>
        <v>0</v>
      </c>
      <c r="G15" s="39"/>
      <c r="H15" s="39"/>
      <c r="I15" s="39"/>
      <c r="J15" s="39"/>
      <c r="K15" s="39"/>
      <c r="L15" s="39"/>
      <c r="M15" s="107"/>
      <c r="N15" s="3"/>
      <c r="O15" s="234"/>
      <c r="P15" s="214"/>
      <c r="Q15" s="217"/>
      <c r="R15" s="315"/>
      <c r="S15" s="117" t="s">
        <v>48</v>
      </c>
      <c r="T15" s="306"/>
      <c r="U15" s="208"/>
      <c r="V15" s="216"/>
      <c r="W15" s="300"/>
      <c r="X15" s="22">
        <v>10.167</v>
      </c>
      <c r="Y15" s="387"/>
      <c r="Z15" s="20"/>
      <c r="AA15" s="20"/>
      <c r="AB15" s="19">
        <v>104</v>
      </c>
      <c r="AC15" s="19">
        <v>106</v>
      </c>
      <c r="AD15" s="80">
        <v>106.56</v>
      </c>
      <c r="AE15" s="212"/>
      <c r="AF15" s="218"/>
      <c r="AG15" s="21"/>
      <c r="AH15" s="20"/>
      <c r="AI15" s="19">
        <v>106</v>
      </c>
      <c r="AJ15" s="19">
        <v>106</v>
      </c>
      <c r="AK15" s="80">
        <v>106.93</v>
      </c>
      <c r="AL15" s="212"/>
      <c r="AM15" s="218"/>
    </row>
    <row r="16" spans="1:39" ht="18" customHeight="1">
      <c r="A16" s="3"/>
      <c r="B16" s="29">
        <v>12</v>
      </c>
      <c r="C16" s="112"/>
      <c r="D16" s="44"/>
      <c r="E16" s="39"/>
      <c r="F16" s="40">
        <f>E16</f>
        <v>0</v>
      </c>
      <c r="G16" s="125"/>
      <c r="H16" s="39"/>
      <c r="I16" s="39"/>
      <c r="J16" s="39"/>
      <c r="K16" s="39"/>
      <c r="L16" s="39"/>
      <c r="M16" s="107"/>
      <c r="N16" s="3"/>
      <c r="O16" s="302">
        <v>5</v>
      </c>
      <c r="P16" s="214">
        <v>8</v>
      </c>
      <c r="Q16" s="217">
        <f>AE16+AL16</f>
        <v>1020</v>
      </c>
      <c r="R16" s="235" t="s">
        <v>118</v>
      </c>
      <c r="S16" s="117" t="s">
        <v>128</v>
      </c>
      <c r="T16" s="208" t="s">
        <v>131</v>
      </c>
      <c r="U16" s="208" t="s">
        <v>132</v>
      </c>
      <c r="V16" s="216">
        <v>34</v>
      </c>
      <c r="W16" s="300">
        <v>2.5</v>
      </c>
      <c r="X16" s="22">
        <v>10.176</v>
      </c>
      <c r="Y16" s="387">
        <v>8</v>
      </c>
      <c r="Z16" s="19">
        <v>99</v>
      </c>
      <c r="AA16" s="19">
        <v>101</v>
      </c>
      <c r="AB16" s="20"/>
      <c r="AC16" s="20"/>
      <c r="AD16" s="20"/>
      <c r="AE16" s="212">
        <f>SUM(Z16:AD17)</f>
        <v>507.93</v>
      </c>
      <c r="AF16" s="218">
        <v>5</v>
      </c>
      <c r="AG16" s="18">
        <v>101</v>
      </c>
      <c r="AH16" s="19">
        <v>99</v>
      </c>
      <c r="AI16" s="19">
        <v>103</v>
      </c>
      <c r="AJ16" s="20"/>
      <c r="AK16" s="20"/>
      <c r="AL16" s="212">
        <f>SUM(AG16:AK17)</f>
        <v>512.0699999999999</v>
      </c>
      <c r="AM16" s="218">
        <v>5</v>
      </c>
    </row>
    <row r="17" spans="1:39" ht="18" customHeight="1">
      <c r="A17" s="3"/>
      <c r="B17" s="29"/>
      <c r="C17" s="108"/>
      <c r="D17" s="44"/>
      <c r="E17" s="39"/>
      <c r="F17" s="40"/>
      <c r="G17" s="39"/>
      <c r="H17" s="39"/>
      <c r="I17" s="39"/>
      <c r="J17" s="39"/>
      <c r="K17" s="39"/>
      <c r="L17" s="39"/>
      <c r="M17" s="107"/>
      <c r="N17" s="3"/>
      <c r="O17" s="302"/>
      <c r="P17" s="214"/>
      <c r="Q17" s="217"/>
      <c r="R17" s="235"/>
      <c r="S17" s="117" t="s">
        <v>162</v>
      </c>
      <c r="T17" s="208"/>
      <c r="U17" s="208"/>
      <c r="V17" s="216"/>
      <c r="W17" s="300"/>
      <c r="X17" s="21"/>
      <c r="Y17" s="387"/>
      <c r="Z17" s="20"/>
      <c r="AA17" s="20"/>
      <c r="AB17" s="19">
        <v>101</v>
      </c>
      <c r="AC17" s="19">
        <v>104</v>
      </c>
      <c r="AD17" s="80">
        <v>102.93</v>
      </c>
      <c r="AE17" s="212"/>
      <c r="AF17" s="218"/>
      <c r="AG17" s="21"/>
      <c r="AH17" s="20"/>
      <c r="AI17" s="20"/>
      <c r="AJ17" s="19">
        <v>105</v>
      </c>
      <c r="AK17" s="80">
        <v>104.07</v>
      </c>
      <c r="AL17" s="212"/>
      <c r="AM17" s="218"/>
    </row>
    <row r="18" spans="1:39" ht="16.5" customHeight="1">
      <c r="A18" s="3"/>
      <c r="B18" s="26"/>
      <c r="C18" s="27"/>
      <c r="D18" s="28" t="s">
        <v>26</v>
      </c>
      <c r="E18" s="25">
        <f>SUM(E5:E17)</f>
        <v>226</v>
      </c>
      <c r="F18" s="29"/>
      <c r="G18" s="29"/>
      <c r="H18" s="30" t="s">
        <v>27</v>
      </c>
      <c r="I18" s="112" t="s">
        <v>28</v>
      </c>
      <c r="J18" s="26" t="s">
        <v>29</v>
      </c>
      <c r="K18" s="27" t="s">
        <v>30</v>
      </c>
      <c r="L18" s="27"/>
      <c r="M18" s="25"/>
      <c r="N18" s="3"/>
      <c r="O18" s="302">
        <v>6</v>
      </c>
      <c r="P18" s="214">
        <v>6</v>
      </c>
      <c r="Q18" s="217">
        <f>AE18+AL18</f>
        <v>1016.77</v>
      </c>
      <c r="R18" s="210" t="s">
        <v>134</v>
      </c>
      <c r="S18" s="24" t="s">
        <v>2</v>
      </c>
      <c r="T18" s="338" t="s">
        <v>164</v>
      </c>
      <c r="U18" s="208" t="s">
        <v>156</v>
      </c>
      <c r="V18" s="216">
        <v>4</v>
      </c>
      <c r="W18" s="300">
        <v>6.5</v>
      </c>
      <c r="X18" s="21"/>
      <c r="Y18" s="387">
        <v>6</v>
      </c>
      <c r="Z18" s="20"/>
      <c r="AA18" s="19">
        <v>100</v>
      </c>
      <c r="AB18" s="19">
        <v>102</v>
      </c>
      <c r="AC18" s="20"/>
      <c r="AD18" s="20"/>
      <c r="AE18" s="212">
        <f>SUM(Z18:AD19)</f>
        <v>509.02</v>
      </c>
      <c r="AF18" s="218">
        <v>6</v>
      </c>
      <c r="AG18" s="21"/>
      <c r="AH18" s="19">
        <v>101</v>
      </c>
      <c r="AI18" s="19">
        <v>105</v>
      </c>
      <c r="AJ18" s="20"/>
      <c r="AK18" s="80">
        <v>99.75</v>
      </c>
      <c r="AL18" s="212">
        <f>SUM(AG18:AK19)</f>
        <v>507.75</v>
      </c>
      <c r="AM18" s="218">
        <v>6</v>
      </c>
    </row>
    <row r="19" spans="1:39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2"/>
      <c r="P19" s="214"/>
      <c r="Q19" s="217"/>
      <c r="R19" s="210"/>
      <c r="S19" s="24" t="s">
        <v>135</v>
      </c>
      <c r="T19" s="338"/>
      <c r="U19" s="208"/>
      <c r="V19" s="216"/>
      <c r="W19" s="300"/>
      <c r="X19" s="22">
        <v>10.141</v>
      </c>
      <c r="Y19" s="387"/>
      <c r="Z19" s="19">
        <v>101</v>
      </c>
      <c r="AA19" s="20"/>
      <c r="AB19" s="20"/>
      <c r="AC19" s="19">
        <v>103</v>
      </c>
      <c r="AD19" s="80">
        <v>103.02</v>
      </c>
      <c r="AE19" s="212"/>
      <c r="AF19" s="218"/>
      <c r="AG19" s="18">
        <v>99</v>
      </c>
      <c r="AH19" s="20"/>
      <c r="AI19" s="20"/>
      <c r="AJ19" s="19">
        <v>103</v>
      </c>
      <c r="AK19" s="20"/>
      <c r="AL19" s="212"/>
      <c r="AM19" s="218"/>
    </row>
    <row r="20" spans="1:39" ht="18" customHeight="1">
      <c r="A20" s="3"/>
      <c r="B20" s="247" t="s">
        <v>124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3"/>
      <c r="N20" s="3"/>
      <c r="O20" s="302">
        <v>7</v>
      </c>
      <c r="P20" s="214">
        <v>4</v>
      </c>
      <c r="Q20" s="301">
        <f>AE20+AL20-50</f>
        <v>981.45</v>
      </c>
      <c r="R20" s="315" t="s">
        <v>137</v>
      </c>
      <c r="S20" s="79" t="s">
        <v>139</v>
      </c>
      <c r="T20" s="305" t="s">
        <v>153</v>
      </c>
      <c r="U20" s="305" t="s">
        <v>133</v>
      </c>
      <c r="V20" s="216">
        <v>25</v>
      </c>
      <c r="W20" s="300">
        <v>5</v>
      </c>
      <c r="X20" s="21"/>
      <c r="Y20" s="209">
        <v>4</v>
      </c>
      <c r="Z20" s="80">
        <v>99.92</v>
      </c>
      <c r="AA20" s="20"/>
      <c r="AB20" s="20"/>
      <c r="AC20" s="20"/>
      <c r="AD20" s="20"/>
      <c r="AE20" s="212">
        <f>SUM(Z20:AD22)</f>
        <v>512.9200000000001</v>
      </c>
      <c r="AF20" s="215">
        <v>5</v>
      </c>
      <c r="AG20" s="18">
        <v>100</v>
      </c>
      <c r="AH20" s="20"/>
      <c r="AI20" s="80">
        <v>105.53</v>
      </c>
      <c r="AJ20" s="20"/>
      <c r="AK20" s="20"/>
      <c r="AL20" s="212">
        <f>SUM(AG20:AK22)</f>
        <v>518.53</v>
      </c>
      <c r="AM20" s="215">
        <v>7</v>
      </c>
    </row>
    <row r="21" spans="1:39" ht="18" customHeight="1">
      <c r="A21" s="3"/>
      <c r="B21" s="251" t="s">
        <v>1</v>
      </c>
      <c r="C21" s="251"/>
      <c r="D21" s="253" t="s">
        <v>7</v>
      </c>
      <c r="E21" s="255" t="s">
        <v>31</v>
      </c>
      <c r="F21" s="257" t="s">
        <v>32</v>
      </c>
      <c r="G21" s="255" t="s">
        <v>33</v>
      </c>
      <c r="H21" s="255"/>
      <c r="I21" s="255"/>
      <c r="J21" s="255"/>
      <c r="K21" s="255"/>
      <c r="L21" s="255"/>
      <c r="M21" s="3"/>
      <c r="N21" s="3"/>
      <c r="O21" s="302"/>
      <c r="P21" s="214"/>
      <c r="Q21" s="321"/>
      <c r="R21" s="315"/>
      <c r="S21" s="79" t="s">
        <v>140</v>
      </c>
      <c r="T21" s="329"/>
      <c r="U21" s="329"/>
      <c r="V21" s="216"/>
      <c r="W21" s="300"/>
      <c r="X21" s="22">
        <v>9.96</v>
      </c>
      <c r="Y21" s="209"/>
      <c r="Z21" s="20"/>
      <c r="AA21" s="19">
        <v>103</v>
      </c>
      <c r="AB21" s="20"/>
      <c r="AC21" s="20"/>
      <c r="AD21" s="19">
        <v>103</v>
      </c>
      <c r="AE21" s="212"/>
      <c r="AF21" s="215"/>
      <c r="AG21" s="21"/>
      <c r="AH21" s="19">
        <v>104</v>
      </c>
      <c r="AI21" s="20"/>
      <c r="AJ21" s="20"/>
      <c r="AK21" s="19">
        <v>104</v>
      </c>
      <c r="AL21" s="212"/>
      <c r="AM21" s="215"/>
    </row>
    <row r="22" spans="1:39" ht="18.75" customHeight="1">
      <c r="A22" s="3"/>
      <c r="B22" s="251"/>
      <c r="C22" s="251"/>
      <c r="D22" s="253"/>
      <c r="E22" s="255"/>
      <c r="F22" s="257"/>
      <c r="G22" s="158" t="s">
        <v>118</v>
      </c>
      <c r="H22" s="33" t="s">
        <v>34</v>
      </c>
      <c r="I22" s="156" t="s">
        <v>108</v>
      </c>
      <c r="J22" s="145" t="s">
        <v>83</v>
      </c>
      <c r="K22" s="34" t="s">
        <v>35</v>
      </c>
      <c r="L22" s="184" t="s">
        <v>22</v>
      </c>
      <c r="M22" s="3"/>
      <c r="N22" s="3"/>
      <c r="O22" s="302"/>
      <c r="P22" s="214"/>
      <c r="Q22" s="298"/>
      <c r="R22" s="210"/>
      <c r="S22" s="24" t="s">
        <v>150</v>
      </c>
      <c r="T22" s="306"/>
      <c r="U22" s="306"/>
      <c r="V22" s="216"/>
      <c r="W22" s="300"/>
      <c r="X22" s="21"/>
      <c r="Y22" s="209"/>
      <c r="Z22" s="20"/>
      <c r="AA22" s="20"/>
      <c r="AB22" s="19">
        <v>102</v>
      </c>
      <c r="AC22" s="19">
        <v>105</v>
      </c>
      <c r="AD22" s="20"/>
      <c r="AE22" s="212"/>
      <c r="AF22" s="215"/>
      <c r="AG22" s="21"/>
      <c r="AH22" s="20"/>
      <c r="AI22" s="20"/>
      <c r="AJ22" s="19">
        <v>105</v>
      </c>
      <c r="AK22" s="20"/>
      <c r="AL22" s="212"/>
      <c r="AM22" s="215"/>
    </row>
    <row r="23" spans="1:39" ht="18" customHeight="1">
      <c r="A23" s="3"/>
      <c r="B23" s="251"/>
      <c r="C23" s="251"/>
      <c r="D23" s="253"/>
      <c r="E23" s="255"/>
      <c r="F23" s="257"/>
      <c r="G23" s="36" t="s">
        <v>120</v>
      </c>
      <c r="H23" s="36" t="s">
        <v>122</v>
      </c>
      <c r="I23" s="36" t="s">
        <v>123</v>
      </c>
      <c r="J23" s="36" t="s">
        <v>125</v>
      </c>
      <c r="K23" s="36" t="s">
        <v>126</v>
      </c>
      <c r="L23" s="185" t="s">
        <v>127</v>
      </c>
      <c r="M23" s="3"/>
      <c r="N23" s="3"/>
      <c r="O23" s="302">
        <v>8</v>
      </c>
      <c r="P23" s="214">
        <v>3</v>
      </c>
      <c r="Q23" s="217">
        <f>AE23+AL23</f>
        <v>954.37</v>
      </c>
      <c r="R23" s="210" t="s">
        <v>138</v>
      </c>
      <c r="S23" s="79" t="s">
        <v>141</v>
      </c>
      <c r="T23" s="305" t="s">
        <v>40</v>
      </c>
      <c r="U23" s="208" t="s">
        <v>133</v>
      </c>
      <c r="V23" s="216">
        <v>7</v>
      </c>
      <c r="W23" s="300">
        <v>2.5</v>
      </c>
      <c r="X23" s="21"/>
      <c r="Y23" s="387">
        <v>5</v>
      </c>
      <c r="Z23" s="20"/>
      <c r="AA23" s="19">
        <v>97</v>
      </c>
      <c r="AB23" s="19">
        <v>99</v>
      </c>
      <c r="AC23" s="80">
        <v>99.54</v>
      </c>
      <c r="AD23" s="20"/>
      <c r="AE23" s="212">
        <f>SUM(Z23:AD24)</f>
        <v>476.54</v>
      </c>
      <c r="AF23" s="218">
        <v>7</v>
      </c>
      <c r="AG23" s="21"/>
      <c r="AH23" s="19">
        <v>94</v>
      </c>
      <c r="AI23" s="19">
        <v>98</v>
      </c>
      <c r="AJ23" s="20"/>
      <c r="AK23" s="20"/>
      <c r="AL23" s="212">
        <f>SUM(AG23:AK24)</f>
        <v>477.83</v>
      </c>
      <c r="AM23" s="218">
        <v>8</v>
      </c>
    </row>
    <row r="24" spans="1:39" ht="18.75" customHeight="1" thickBot="1">
      <c r="A24" s="3"/>
      <c r="B24" s="205">
        <v>1</v>
      </c>
      <c r="C24" s="173" t="s">
        <v>55</v>
      </c>
      <c r="D24" s="38" t="s">
        <v>39</v>
      </c>
      <c r="E24" s="39">
        <f>SUM(G24:L24)</f>
        <v>40</v>
      </c>
      <c r="F24" s="40"/>
      <c r="G24" s="39"/>
      <c r="H24" s="134">
        <v>20</v>
      </c>
      <c r="I24" s="134">
        <v>20</v>
      </c>
      <c r="J24" s="154"/>
      <c r="K24" s="154"/>
      <c r="L24" s="39"/>
      <c r="M24" s="3"/>
      <c r="N24" s="3"/>
      <c r="O24" s="392"/>
      <c r="P24" s="237"/>
      <c r="Q24" s="232"/>
      <c r="R24" s="233"/>
      <c r="S24" s="153" t="s">
        <v>149</v>
      </c>
      <c r="T24" s="388"/>
      <c r="U24" s="226"/>
      <c r="V24" s="369"/>
      <c r="W24" s="389"/>
      <c r="X24" s="131">
        <v>10.104</v>
      </c>
      <c r="Y24" s="390"/>
      <c r="Z24" s="86">
        <v>91</v>
      </c>
      <c r="AA24" s="123"/>
      <c r="AB24" s="123"/>
      <c r="AC24" s="123"/>
      <c r="AD24" s="86">
        <v>90</v>
      </c>
      <c r="AE24" s="225"/>
      <c r="AF24" s="223"/>
      <c r="AG24" s="85">
        <v>92</v>
      </c>
      <c r="AH24" s="123"/>
      <c r="AI24" s="123"/>
      <c r="AJ24" s="86">
        <v>100</v>
      </c>
      <c r="AK24" s="157">
        <v>93.83</v>
      </c>
      <c r="AL24" s="225"/>
      <c r="AM24" s="223"/>
    </row>
    <row r="25" spans="1:39" ht="18">
      <c r="A25" s="3"/>
      <c r="B25" s="205">
        <v>1</v>
      </c>
      <c r="C25" s="173" t="s">
        <v>55</v>
      </c>
      <c r="D25" s="38" t="s">
        <v>38</v>
      </c>
      <c r="E25" s="39">
        <f>SUM(G25:L25)</f>
        <v>40</v>
      </c>
      <c r="F25" s="40"/>
      <c r="G25" s="39"/>
      <c r="H25" s="134">
        <v>20</v>
      </c>
      <c r="I25" s="134">
        <v>20</v>
      </c>
      <c r="J25" s="154"/>
      <c r="K25" s="154"/>
      <c r="L25" s="3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>
      <c r="A26" s="3"/>
      <c r="B26" s="205">
        <v>2</v>
      </c>
      <c r="C26" s="173" t="s">
        <v>53</v>
      </c>
      <c r="D26" s="38" t="s">
        <v>18</v>
      </c>
      <c r="E26" s="39">
        <f>SUM(G26:L26)</f>
        <v>35</v>
      </c>
      <c r="F26" s="40"/>
      <c r="G26" s="167">
        <v>16</v>
      </c>
      <c r="H26" s="39">
        <v>6</v>
      </c>
      <c r="I26" s="41">
        <v>13</v>
      </c>
      <c r="J26" s="39"/>
      <c r="K26" s="39"/>
      <c r="L26" s="3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87"/>
      <c r="AB26" s="87"/>
      <c r="AC26" s="87"/>
      <c r="AD26" s="87"/>
      <c r="AE26" s="87"/>
      <c r="AF26" s="88"/>
      <c r="AG26" s="88"/>
      <c r="AH26" s="88"/>
      <c r="AI26" s="88"/>
      <c r="AJ26" s="88"/>
      <c r="AK26" s="88"/>
      <c r="AL26" s="2"/>
      <c r="AM26" s="2"/>
    </row>
    <row r="27" spans="1:39" ht="18">
      <c r="A27" s="3"/>
      <c r="B27" s="205">
        <v>3</v>
      </c>
      <c r="C27" s="171" t="s">
        <v>54</v>
      </c>
      <c r="D27" s="38" t="s">
        <v>3</v>
      </c>
      <c r="E27" s="39">
        <f>SUM(G27:L27)</f>
        <v>33</v>
      </c>
      <c r="F27" s="40"/>
      <c r="G27" s="41">
        <v>13</v>
      </c>
      <c r="H27" s="39">
        <v>10</v>
      </c>
      <c r="I27" s="39">
        <v>10</v>
      </c>
      <c r="J27" s="39"/>
      <c r="K27" s="39"/>
      <c r="L27" s="39"/>
      <c r="M27" s="3"/>
      <c r="N27" s="3"/>
      <c r="O27" s="3"/>
      <c r="P27" s="3"/>
      <c r="Q27" s="89" t="s">
        <v>12</v>
      </c>
      <c r="R27" s="71"/>
      <c r="S27" s="71"/>
      <c r="T27" s="3"/>
      <c r="U27" s="99" t="s">
        <v>25</v>
      </c>
      <c r="V27" s="90"/>
      <c r="W27" s="90"/>
      <c r="X27" s="90"/>
      <c r="Y27" s="3"/>
      <c r="Z27" s="2"/>
      <c r="AA27" s="87"/>
      <c r="AB27" s="87"/>
      <c r="AC27" s="87"/>
      <c r="AD27" s="87"/>
      <c r="AE27" s="87"/>
      <c r="AF27" s="91"/>
      <c r="AG27" s="91"/>
      <c r="AH27" s="91"/>
      <c r="AI27" s="91"/>
      <c r="AJ27" s="91"/>
      <c r="AK27" s="91"/>
      <c r="AL27" s="2"/>
      <c r="AM27" s="2"/>
    </row>
    <row r="28" spans="1:39" ht="18">
      <c r="A28" s="3"/>
      <c r="B28" s="205">
        <v>3</v>
      </c>
      <c r="C28" s="171" t="s">
        <v>54</v>
      </c>
      <c r="D28" s="38" t="s">
        <v>48</v>
      </c>
      <c r="E28" s="39">
        <f>SUM(G28:L28)</f>
        <v>33</v>
      </c>
      <c r="F28" s="40"/>
      <c r="G28" s="41">
        <v>13</v>
      </c>
      <c r="H28" s="39">
        <v>10</v>
      </c>
      <c r="I28" s="39">
        <v>10</v>
      </c>
      <c r="J28" s="39"/>
      <c r="K28" s="39"/>
      <c r="L28" s="39"/>
      <c r="M28" s="3"/>
      <c r="N28" s="3"/>
      <c r="O28" s="3"/>
      <c r="P28" s="3"/>
      <c r="Q28" s="92" t="s">
        <v>21</v>
      </c>
      <c r="R28" s="72"/>
      <c r="S28" s="72"/>
      <c r="T28" s="3"/>
      <c r="U28" s="99" t="s">
        <v>14</v>
      </c>
      <c r="V28" s="90"/>
      <c r="W28" s="90"/>
      <c r="X28" s="90"/>
      <c r="Y28" s="3"/>
      <c r="Z28" s="2"/>
      <c r="AA28" s="87"/>
      <c r="AB28" s="87"/>
      <c r="AC28" s="87"/>
      <c r="AD28" s="87"/>
      <c r="AE28" s="87"/>
      <c r="AF28" s="91"/>
      <c r="AG28" s="91"/>
      <c r="AH28" s="91"/>
      <c r="AI28" s="91"/>
      <c r="AJ28" s="91"/>
      <c r="AK28" s="91"/>
      <c r="AL28" s="2"/>
      <c r="AM28" s="2"/>
    </row>
    <row r="29" spans="1:39" ht="18">
      <c r="A29" s="3"/>
      <c r="B29" s="205">
        <v>4</v>
      </c>
      <c r="C29" s="171" t="s">
        <v>30</v>
      </c>
      <c r="D29" s="38" t="s">
        <v>2</v>
      </c>
      <c r="E29" s="39">
        <f>SUM(G29:L29)</f>
        <v>32</v>
      </c>
      <c r="F29" s="40"/>
      <c r="G29" s="39">
        <v>10</v>
      </c>
      <c r="H29" s="167">
        <v>16</v>
      </c>
      <c r="I29" s="39">
        <v>6</v>
      </c>
      <c r="J29" s="39"/>
      <c r="K29" s="39"/>
      <c r="L29" s="39"/>
      <c r="M29" s="3"/>
      <c r="N29" s="3"/>
      <c r="O29" s="3"/>
      <c r="P29" s="3"/>
      <c r="Q29" s="92" t="s">
        <v>39</v>
      </c>
      <c r="R29" s="72"/>
      <c r="S29" s="72"/>
      <c r="T29" s="3"/>
      <c r="U29" s="99" t="s">
        <v>20</v>
      </c>
      <c r="V29" s="90"/>
      <c r="W29" s="90"/>
      <c r="X29" s="90"/>
      <c r="Y29" s="3"/>
      <c r="Z29" s="2"/>
      <c r="AA29" s="87"/>
      <c r="AB29" s="87"/>
      <c r="AC29" s="87"/>
      <c r="AD29" s="87"/>
      <c r="AE29" s="87"/>
      <c r="AF29" s="91"/>
      <c r="AG29" s="91"/>
      <c r="AH29" s="91"/>
      <c r="AI29" s="91"/>
      <c r="AJ29" s="91"/>
      <c r="AK29" s="91"/>
      <c r="AL29" s="2"/>
      <c r="AM29" s="2"/>
    </row>
    <row r="30" spans="1:39" ht="18" customHeight="1">
      <c r="A30" s="3"/>
      <c r="B30" s="205">
        <v>4</v>
      </c>
      <c r="C30" s="171" t="s">
        <v>30</v>
      </c>
      <c r="D30" s="38" t="s">
        <v>135</v>
      </c>
      <c r="E30" s="39">
        <f>SUM(G30:L30)</f>
        <v>32</v>
      </c>
      <c r="F30" s="40"/>
      <c r="G30" s="39">
        <v>10</v>
      </c>
      <c r="H30" s="167">
        <v>16</v>
      </c>
      <c r="I30" s="39">
        <v>6</v>
      </c>
      <c r="J30" s="39"/>
      <c r="K30" s="39"/>
      <c r="L30" s="46"/>
      <c r="M30" s="3"/>
      <c r="N30" s="3"/>
      <c r="O30" s="3"/>
      <c r="P30" s="3"/>
      <c r="Q30" s="3"/>
      <c r="R30" s="3"/>
      <c r="S30" s="3"/>
      <c r="T30" s="3"/>
      <c r="U30" s="99" t="s">
        <v>163</v>
      </c>
      <c r="V30" s="90"/>
      <c r="W30" s="90"/>
      <c r="X30" s="90"/>
      <c r="Y30" s="3"/>
      <c r="Z30" s="2"/>
      <c r="AA30" s="87"/>
      <c r="AB30" s="87"/>
      <c r="AC30" s="87"/>
      <c r="AD30" s="87"/>
      <c r="AE30" s="87"/>
      <c r="AF30" s="91"/>
      <c r="AG30" s="91"/>
      <c r="AH30" s="91"/>
      <c r="AI30" s="91"/>
      <c r="AJ30" s="91"/>
      <c r="AK30" s="91"/>
      <c r="AL30" s="2"/>
      <c r="AM30" s="2"/>
    </row>
    <row r="31" spans="1:39" ht="18" customHeight="1">
      <c r="A31" s="3"/>
      <c r="B31" s="205">
        <v>5</v>
      </c>
      <c r="C31" s="171" t="s">
        <v>160</v>
      </c>
      <c r="D31" s="168" t="s">
        <v>147</v>
      </c>
      <c r="E31" s="39">
        <f>SUM(G31:L31)</f>
        <v>26</v>
      </c>
      <c r="F31" s="40"/>
      <c r="G31" s="134">
        <v>20</v>
      </c>
      <c r="H31" s="39">
        <v>6</v>
      </c>
      <c r="I31" s="154"/>
      <c r="J31" s="39"/>
      <c r="K31" s="39"/>
      <c r="L31" s="4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"/>
      <c r="AA31" s="87"/>
      <c r="AB31" s="87"/>
      <c r="AC31" s="87"/>
      <c r="AD31" s="87"/>
      <c r="AE31" s="87"/>
      <c r="AF31" s="91"/>
      <c r="AG31" s="91"/>
      <c r="AH31" s="91"/>
      <c r="AI31" s="91"/>
      <c r="AJ31" s="91"/>
      <c r="AK31" s="91"/>
      <c r="AL31" s="2"/>
      <c r="AM31" s="45"/>
    </row>
    <row r="32" spans="1:39" ht="18" customHeight="1">
      <c r="A32" s="3"/>
      <c r="B32" s="205">
        <v>6</v>
      </c>
      <c r="C32" s="171" t="s">
        <v>54</v>
      </c>
      <c r="D32" s="38" t="s">
        <v>141</v>
      </c>
      <c r="E32" s="39">
        <f>SUM(G32:L32)</f>
        <v>22</v>
      </c>
      <c r="F32" s="40"/>
      <c r="G32" s="39">
        <v>6</v>
      </c>
      <c r="H32" s="41">
        <v>13</v>
      </c>
      <c r="I32" s="39">
        <v>3</v>
      </c>
      <c r="J32" s="39"/>
      <c r="K32" s="39"/>
      <c r="L32" s="46"/>
      <c r="M32" s="3"/>
      <c r="N32" s="3"/>
      <c r="O32" s="48"/>
      <c r="P32" s="48"/>
      <c r="Q32" s="48"/>
      <c r="R32" s="61"/>
      <c r="S32" s="61"/>
      <c r="T32" s="61"/>
      <c r="U32" s="56"/>
      <c r="V32" s="57"/>
      <c r="W32" s="58"/>
      <c r="X32" s="56"/>
      <c r="Y32" s="56"/>
      <c r="Z32" s="59"/>
      <c r="AA32" s="87"/>
      <c r="AB32" s="87"/>
      <c r="AC32" s="87"/>
      <c r="AD32" s="87"/>
      <c r="AE32" s="87"/>
      <c r="AF32" s="91"/>
      <c r="AG32" s="91"/>
      <c r="AH32" s="91"/>
      <c r="AI32" s="91"/>
      <c r="AJ32" s="91"/>
      <c r="AK32" s="91"/>
      <c r="AL32" s="2"/>
      <c r="AM32" s="45"/>
    </row>
    <row r="33" spans="1:39" ht="18">
      <c r="A33" s="3"/>
      <c r="B33" s="205">
        <v>7</v>
      </c>
      <c r="C33" s="26" t="s">
        <v>29</v>
      </c>
      <c r="D33" s="38" t="s">
        <v>128</v>
      </c>
      <c r="E33" s="39">
        <f>SUM(G33:L33)</f>
        <v>21</v>
      </c>
      <c r="F33" s="40"/>
      <c r="G33" s="41">
        <v>13</v>
      </c>
      <c r="H33" s="39"/>
      <c r="I33" s="39">
        <v>8</v>
      </c>
      <c r="J33" s="39"/>
      <c r="K33" s="39"/>
      <c r="L33" s="46"/>
      <c r="M33" s="3"/>
      <c r="N33" s="3"/>
      <c r="O33" s="48"/>
      <c r="P33" s="48"/>
      <c r="Q33" s="48"/>
      <c r="R33" s="61"/>
      <c r="S33" s="61"/>
      <c r="T33" s="61"/>
      <c r="U33" s="56"/>
      <c r="V33" s="57"/>
      <c r="W33" s="58"/>
      <c r="X33" s="56"/>
      <c r="Y33" s="56"/>
      <c r="Z33" s="59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5"/>
    </row>
    <row r="34" spans="1:39" ht="18" customHeight="1">
      <c r="A34" s="3"/>
      <c r="B34" s="176">
        <v>8</v>
      </c>
      <c r="C34" s="171" t="s">
        <v>160</v>
      </c>
      <c r="D34" s="168" t="s">
        <v>146</v>
      </c>
      <c r="E34" s="39">
        <f>SUM(G34:L34)</f>
        <v>20</v>
      </c>
      <c r="F34" s="40"/>
      <c r="G34" s="134">
        <v>20</v>
      </c>
      <c r="H34" s="154"/>
      <c r="I34" s="39"/>
      <c r="J34" s="39"/>
      <c r="K34" s="141"/>
      <c r="L34" s="46"/>
      <c r="M34" s="3"/>
      <c r="N34" s="3"/>
      <c r="O34" s="48"/>
      <c r="P34" s="48"/>
      <c r="Q34" s="48"/>
      <c r="R34" s="61"/>
      <c r="S34" s="61"/>
      <c r="T34" s="61"/>
      <c r="U34" s="56"/>
      <c r="V34" s="57"/>
      <c r="W34" s="58"/>
      <c r="X34" s="56"/>
      <c r="Y34" s="56"/>
      <c r="Z34" s="59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45"/>
    </row>
    <row r="35" spans="1:39" ht="18">
      <c r="A35" s="3"/>
      <c r="B35" s="176">
        <v>8</v>
      </c>
      <c r="C35" s="171" t="s">
        <v>57</v>
      </c>
      <c r="D35" s="38" t="s">
        <v>139</v>
      </c>
      <c r="E35" s="39">
        <f>SUM(G35:L35)</f>
        <v>20</v>
      </c>
      <c r="F35" s="40"/>
      <c r="G35" s="39">
        <v>8</v>
      </c>
      <c r="H35" s="39">
        <v>8</v>
      </c>
      <c r="I35" s="39">
        <v>4</v>
      </c>
      <c r="J35" s="39"/>
      <c r="K35" s="141"/>
      <c r="L35" s="46"/>
      <c r="M35" s="3"/>
      <c r="N35" s="3"/>
      <c r="O35" s="48"/>
      <c r="P35" s="48"/>
      <c r="Q35" s="48"/>
      <c r="R35" s="61"/>
      <c r="S35" s="61"/>
      <c r="T35" s="61"/>
      <c r="U35" s="60"/>
      <c r="V35" s="60"/>
      <c r="W35" s="60"/>
      <c r="X35" s="60"/>
      <c r="Y35" s="60"/>
      <c r="Z35" s="60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8">
      <c r="A36" s="3"/>
      <c r="B36" s="205">
        <v>8</v>
      </c>
      <c r="C36" s="171" t="s">
        <v>57</v>
      </c>
      <c r="D36" s="38" t="s">
        <v>140</v>
      </c>
      <c r="E36" s="39">
        <f>SUM(G36:L36)</f>
        <v>20</v>
      </c>
      <c r="F36" s="40"/>
      <c r="G36" s="39">
        <v>8</v>
      </c>
      <c r="H36" s="39">
        <v>8</v>
      </c>
      <c r="I36" s="39">
        <v>4</v>
      </c>
      <c r="J36" s="39"/>
      <c r="K36" s="39"/>
      <c r="L36" s="46"/>
      <c r="M36" s="3"/>
      <c r="N36" s="3"/>
      <c r="O36" s="48"/>
      <c r="P36" s="48"/>
      <c r="Q36" s="48"/>
      <c r="R36" s="48"/>
      <c r="S36" s="48"/>
      <c r="T36" s="113"/>
      <c r="U36" s="113"/>
      <c r="V36" s="113"/>
      <c r="W36" s="113"/>
      <c r="X36" s="114"/>
      <c r="Y36" s="114"/>
      <c r="Z36" s="95"/>
      <c r="AA36" s="95"/>
      <c r="AB36" s="95"/>
      <c r="AC36" s="95"/>
      <c r="AD36" s="95"/>
      <c r="AE36" s="337"/>
      <c r="AF36" s="336"/>
      <c r="AG36" s="95"/>
      <c r="AH36" s="95"/>
      <c r="AI36" s="95"/>
      <c r="AJ36" s="95"/>
      <c r="AK36" s="95"/>
      <c r="AL36" s="337"/>
      <c r="AM36" s="336"/>
    </row>
    <row r="37" spans="1:39" ht="18" customHeight="1">
      <c r="A37" s="3"/>
      <c r="B37" s="205">
        <v>9</v>
      </c>
      <c r="C37" s="171" t="s">
        <v>30</v>
      </c>
      <c r="D37" s="121" t="s">
        <v>129</v>
      </c>
      <c r="E37" s="39">
        <f>SUM(G37:L37)</f>
        <v>16</v>
      </c>
      <c r="F37" s="40"/>
      <c r="G37" s="167">
        <v>16</v>
      </c>
      <c r="H37" s="141"/>
      <c r="I37" s="39"/>
      <c r="J37" s="39"/>
      <c r="K37" s="39"/>
      <c r="L37" s="46"/>
      <c r="M37" s="3"/>
      <c r="N37" s="3"/>
      <c r="O37" s="48"/>
      <c r="P37" s="48"/>
      <c r="Q37" s="48"/>
      <c r="R37" s="48"/>
      <c r="S37" s="48"/>
      <c r="X37" s="95"/>
      <c r="Y37" s="95"/>
      <c r="Z37" s="95"/>
      <c r="AA37" s="95"/>
      <c r="AB37" s="95"/>
      <c r="AC37" s="95"/>
      <c r="AD37" s="95"/>
      <c r="AE37" s="337"/>
      <c r="AF37" s="336"/>
      <c r="AG37" s="95"/>
      <c r="AH37" s="95"/>
      <c r="AI37" s="95"/>
      <c r="AJ37" s="95"/>
      <c r="AK37" s="95"/>
      <c r="AL37" s="337"/>
      <c r="AM37" s="336"/>
    </row>
    <row r="38" spans="1:39" ht="18">
      <c r="A38" s="3"/>
      <c r="B38" s="205">
        <v>9</v>
      </c>
      <c r="C38" s="171" t="s">
        <v>57</v>
      </c>
      <c r="D38" s="38" t="s">
        <v>149</v>
      </c>
      <c r="E38" s="39">
        <f>SUM(G38:L38)</f>
        <v>16</v>
      </c>
      <c r="F38" s="40"/>
      <c r="G38" s="39"/>
      <c r="H38" s="41">
        <v>13</v>
      </c>
      <c r="I38" s="39">
        <v>3</v>
      </c>
      <c r="J38" s="141"/>
      <c r="K38" s="39"/>
      <c r="L38" s="46"/>
      <c r="M38" s="3"/>
      <c r="N38" s="3"/>
      <c r="O38" s="48"/>
      <c r="P38" s="48"/>
      <c r="Q38" s="48"/>
      <c r="R38" s="48"/>
      <c r="S38" s="115"/>
      <c r="T38" s="115"/>
      <c r="U38" s="115"/>
      <c r="V38" s="115"/>
      <c r="W38" s="115"/>
      <c r="X38" s="95"/>
      <c r="Y38" s="95"/>
      <c r="Z38" s="95"/>
      <c r="AA38" s="95"/>
      <c r="AB38" s="95"/>
      <c r="AC38" s="95"/>
      <c r="AD38" s="95"/>
      <c r="AE38" s="337"/>
      <c r="AF38" s="336"/>
      <c r="AG38" s="95"/>
      <c r="AH38" s="95"/>
      <c r="AI38" s="95"/>
      <c r="AJ38" s="95"/>
      <c r="AK38" s="95"/>
      <c r="AL38" s="337"/>
      <c r="AM38" s="336"/>
    </row>
    <row r="39" spans="1:39" ht="18">
      <c r="A39" s="3"/>
      <c r="B39" s="205">
        <v>9</v>
      </c>
      <c r="C39" s="173" t="s">
        <v>53</v>
      </c>
      <c r="D39" s="121" t="s">
        <v>45</v>
      </c>
      <c r="E39" s="39">
        <f>SUM(G39:L39)</f>
        <v>16</v>
      </c>
      <c r="F39" s="40"/>
      <c r="G39" s="39"/>
      <c r="H39" s="39" t="s">
        <v>158</v>
      </c>
      <c r="I39" s="167">
        <v>16</v>
      </c>
      <c r="J39" s="141"/>
      <c r="K39" s="39"/>
      <c r="L39" s="46"/>
      <c r="M39" s="3"/>
      <c r="N39" s="3"/>
      <c r="O39" s="48"/>
      <c r="P39" s="48"/>
      <c r="Q39" s="48"/>
      <c r="R39" s="48"/>
      <c r="S39" s="115"/>
      <c r="T39" s="115"/>
      <c r="U39" s="115"/>
      <c r="V39" s="115"/>
      <c r="W39" s="115"/>
      <c r="X39" s="114"/>
      <c r="Y39" s="114"/>
      <c r="Z39" s="95"/>
      <c r="AA39" s="95"/>
      <c r="AB39" s="95"/>
      <c r="AC39" s="95"/>
      <c r="AD39" s="95"/>
      <c r="AE39" s="337"/>
      <c r="AF39" s="336"/>
      <c r="AG39" s="95"/>
      <c r="AH39" s="95"/>
      <c r="AI39" s="95"/>
      <c r="AJ39" s="95"/>
      <c r="AK39" s="95"/>
      <c r="AL39" s="337"/>
      <c r="AM39" s="336"/>
    </row>
    <row r="40" spans="1:38" ht="18">
      <c r="A40" s="3"/>
      <c r="B40" s="205">
        <v>9</v>
      </c>
      <c r="C40" s="173" t="s">
        <v>53</v>
      </c>
      <c r="D40" s="38" t="s">
        <v>44</v>
      </c>
      <c r="E40" s="39">
        <f>SUM(G40:L40)</f>
        <v>16</v>
      </c>
      <c r="F40" s="40"/>
      <c r="G40" s="39"/>
      <c r="H40" s="39" t="s">
        <v>158</v>
      </c>
      <c r="I40" s="167">
        <v>16</v>
      </c>
      <c r="J40" s="39"/>
      <c r="K40" s="39"/>
      <c r="L40" s="46"/>
      <c r="M40" s="3"/>
      <c r="N40" s="3"/>
      <c r="O40" s="48"/>
      <c r="P40" s="48"/>
      <c r="Q40" s="48"/>
      <c r="R40" s="48"/>
      <c r="S40" s="48"/>
      <c r="T40" s="48"/>
      <c r="U40" s="48"/>
      <c r="V40" s="48"/>
      <c r="W40" s="48"/>
      <c r="X40" s="114"/>
      <c r="Y40" s="114"/>
      <c r="Z40" s="95"/>
      <c r="AA40" s="95"/>
      <c r="AB40" s="95"/>
      <c r="AC40" s="95"/>
      <c r="AD40" s="95"/>
      <c r="AE40" s="336"/>
      <c r="AF40" s="95"/>
      <c r="AG40" s="95"/>
      <c r="AH40" s="95"/>
      <c r="AI40" s="95"/>
      <c r="AJ40" s="95"/>
      <c r="AK40" s="336"/>
      <c r="AL40" s="2"/>
    </row>
    <row r="41" spans="1:38" ht="18">
      <c r="A41" s="3"/>
      <c r="B41" s="205">
        <v>10</v>
      </c>
      <c r="C41" s="31" t="s">
        <v>28</v>
      </c>
      <c r="D41" s="38" t="s">
        <v>161</v>
      </c>
      <c r="E41" s="39">
        <f>SUM(G41:L41)</f>
        <v>13</v>
      </c>
      <c r="F41" s="40"/>
      <c r="G41" s="39"/>
      <c r="H41" s="39"/>
      <c r="I41" s="41">
        <v>13</v>
      </c>
      <c r="J41" s="39"/>
      <c r="K41" s="39"/>
      <c r="L41" s="46"/>
      <c r="M41" s="3"/>
      <c r="N41" s="3"/>
      <c r="O41" s="48"/>
      <c r="P41" s="48"/>
      <c r="Q41" s="48"/>
      <c r="R41" s="48"/>
      <c r="S41" s="103"/>
      <c r="T41" s="103"/>
      <c r="U41" s="103"/>
      <c r="V41" s="103"/>
      <c r="W41" s="103"/>
      <c r="X41" s="95"/>
      <c r="Y41" s="95"/>
      <c r="Z41" s="95"/>
      <c r="AA41" s="95"/>
      <c r="AB41" s="95"/>
      <c r="AC41" s="95"/>
      <c r="AD41" s="95"/>
      <c r="AE41" s="336"/>
      <c r="AF41" s="95"/>
      <c r="AG41" s="95"/>
      <c r="AH41" s="95"/>
      <c r="AI41" s="95"/>
      <c r="AJ41" s="95"/>
      <c r="AK41" s="336"/>
      <c r="AL41" s="2"/>
    </row>
    <row r="42" spans="1:39" ht="18">
      <c r="A42" s="3"/>
      <c r="B42" s="205">
        <v>11</v>
      </c>
      <c r="C42" s="171" t="s">
        <v>30</v>
      </c>
      <c r="D42" s="38" t="s">
        <v>150</v>
      </c>
      <c r="E42" s="39">
        <f>SUM(G42:L42)</f>
        <v>12</v>
      </c>
      <c r="F42" s="40"/>
      <c r="G42" s="39"/>
      <c r="H42" s="39">
        <v>8</v>
      </c>
      <c r="I42" s="39">
        <v>4</v>
      </c>
      <c r="J42" s="39"/>
      <c r="K42" s="39"/>
      <c r="L42" s="46"/>
      <c r="M42" s="3"/>
      <c r="N42" s="3"/>
      <c r="O42" s="48"/>
      <c r="P42" s="48"/>
      <c r="Q42" s="48"/>
      <c r="R42" s="48"/>
      <c r="S42" s="48"/>
      <c r="T42" s="48"/>
      <c r="U42" s="48"/>
      <c r="V42" s="48"/>
      <c r="W42" s="48"/>
      <c r="X42" s="114"/>
      <c r="Y42" s="114"/>
      <c r="Z42" s="95"/>
      <c r="AA42" s="95"/>
      <c r="AB42" s="95"/>
      <c r="AC42" s="95"/>
      <c r="AD42" s="95"/>
      <c r="AE42" s="337"/>
      <c r="AF42" s="336"/>
      <c r="AG42" s="95"/>
      <c r="AH42" s="95"/>
      <c r="AI42" s="95"/>
      <c r="AJ42" s="95"/>
      <c r="AK42" s="95"/>
      <c r="AL42" s="337"/>
      <c r="AM42" s="336"/>
    </row>
    <row r="43" spans="1:39" ht="18">
      <c r="A43" s="3"/>
      <c r="B43" s="205">
        <v>12</v>
      </c>
      <c r="C43" s="31" t="s">
        <v>28</v>
      </c>
      <c r="D43" s="38" t="s">
        <v>162</v>
      </c>
      <c r="E43" s="39">
        <f>SUM(G43:L43)</f>
        <v>8</v>
      </c>
      <c r="F43" s="40"/>
      <c r="G43" s="39"/>
      <c r="H43" s="39"/>
      <c r="I43" s="39">
        <v>8</v>
      </c>
      <c r="J43" s="39"/>
      <c r="K43" s="39"/>
      <c r="L43" s="46"/>
      <c r="M43" s="3"/>
      <c r="N43" s="3"/>
      <c r="O43" s="48"/>
      <c r="P43" s="48"/>
      <c r="Q43" s="48"/>
      <c r="R43" s="48"/>
      <c r="S43" s="48"/>
      <c r="T43" s="48"/>
      <c r="U43" s="48"/>
      <c r="V43" s="48"/>
      <c r="W43" s="48"/>
      <c r="X43" s="95"/>
      <c r="Y43" s="95"/>
      <c r="Z43" s="95"/>
      <c r="AA43" s="95"/>
      <c r="AB43" s="95"/>
      <c r="AC43" s="95"/>
      <c r="AD43" s="95"/>
      <c r="AE43" s="337"/>
      <c r="AF43" s="336"/>
      <c r="AG43" s="95"/>
      <c r="AH43" s="95"/>
      <c r="AI43" s="95"/>
      <c r="AJ43" s="95"/>
      <c r="AK43" s="95"/>
      <c r="AL43" s="337"/>
      <c r="AM43" s="336"/>
    </row>
    <row r="44" spans="1:39" ht="18">
      <c r="A44" s="3"/>
      <c r="B44" s="176">
        <v>13</v>
      </c>
      <c r="C44" s="171" t="s">
        <v>160</v>
      </c>
      <c r="D44" s="38" t="s">
        <v>142</v>
      </c>
      <c r="E44" s="39">
        <f>SUM(G44:L44)</f>
        <v>6</v>
      </c>
      <c r="F44" s="40"/>
      <c r="G44" s="39">
        <v>6</v>
      </c>
      <c r="H44" s="39"/>
      <c r="I44" s="39"/>
      <c r="J44" s="39"/>
      <c r="K44" s="39"/>
      <c r="L44" s="46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48"/>
      <c r="X44" s="95"/>
      <c r="Y44" s="95"/>
      <c r="Z44" s="95"/>
      <c r="AA44" s="95"/>
      <c r="AB44" s="95"/>
      <c r="AC44" s="95"/>
      <c r="AD44" s="95"/>
      <c r="AE44" s="337"/>
      <c r="AF44" s="335"/>
      <c r="AG44" s="95"/>
      <c r="AH44" s="95"/>
      <c r="AI44" s="95"/>
      <c r="AJ44" s="95"/>
      <c r="AK44" s="95"/>
      <c r="AL44" s="337"/>
      <c r="AM44" s="335"/>
    </row>
    <row r="45" spans="1:39" ht="18">
      <c r="A45" s="3"/>
      <c r="B45" s="176"/>
      <c r="C45" s="27"/>
      <c r="D45" s="38"/>
      <c r="E45" s="39">
        <f>SUM(G45:L45)</f>
        <v>0</v>
      </c>
      <c r="F45" s="40"/>
      <c r="G45" s="39"/>
      <c r="H45" s="39"/>
      <c r="I45" s="39"/>
      <c r="J45" s="39"/>
      <c r="K45" s="39"/>
      <c r="L45" s="46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48"/>
      <c r="X45" s="114"/>
      <c r="Y45" s="114"/>
      <c r="Z45" s="95"/>
      <c r="AA45" s="95"/>
      <c r="AB45" s="95"/>
      <c r="AC45" s="95"/>
      <c r="AD45" s="95"/>
      <c r="AE45" s="337"/>
      <c r="AF45" s="335"/>
      <c r="AG45" s="95"/>
      <c r="AH45" s="95"/>
      <c r="AI45" s="95"/>
      <c r="AJ45" s="95"/>
      <c r="AK45" s="95"/>
      <c r="AL45" s="337"/>
      <c r="AM45" s="335"/>
    </row>
    <row r="46" spans="1:39" ht="18">
      <c r="A46" s="3"/>
      <c r="B46" s="176"/>
      <c r="C46" s="31"/>
      <c r="D46" s="38"/>
      <c r="E46" s="39">
        <f>SUM(G46:L46)</f>
        <v>0</v>
      </c>
      <c r="F46" s="40"/>
      <c r="G46" s="39"/>
      <c r="H46" s="39"/>
      <c r="I46" s="39"/>
      <c r="J46" s="141"/>
      <c r="K46" s="39"/>
      <c r="L46" s="46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48"/>
      <c r="X46" s="114"/>
      <c r="Y46" s="114"/>
      <c r="Z46" s="95"/>
      <c r="AA46" s="95"/>
      <c r="AB46" s="95"/>
      <c r="AC46" s="95"/>
      <c r="AD46" s="95"/>
      <c r="AE46" s="337"/>
      <c r="AF46" s="335"/>
      <c r="AG46" s="95"/>
      <c r="AH46" s="95"/>
      <c r="AI46" s="95"/>
      <c r="AJ46" s="95"/>
      <c r="AK46" s="95"/>
      <c r="AL46" s="337"/>
      <c r="AM46" s="335"/>
    </row>
    <row r="47" spans="1:39" ht="18">
      <c r="A47" s="3"/>
      <c r="B47" s="176"/>
      <c r="C47" s="31"/>
      <c r="D47" s="38"/>
      <c r="E47" s="39">
        <f>SUM(G47:L47)</f>
        <v>0</v>
      </c>
      <c r="F47" s="40"/>
      <c r="G47" s="39"/>
      <c r="H47" s="39"/>
      <c r="I47" s="39"/>
      <c r="J47" s="141"/>
      <c r="K47" s="39"/>
      <c r="L47" s="46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48"/>
      <c r="X47" s="95"/>
      <c r="Y47" s="95"/>
      <c r="Z47" s="95"/>
      <c r="AA47" s="95"/>
      <c r="AB47" s="95"/>
      <c r="AC47" s="95"/>
      <c r="AD47" s="95"/>
      <c r="AE47" s="337"/>
      <c r="AF47" s="335"/>
      <c r="AG47" s="95"/>
      <c r="AH47" s="95"/>
      <c r="AI47" s="95"/>
      <c r="AJ47" s="95"/>
      <c r="AK47" s="95"/>
      <c r="AL47" s="337"/>
      <c r="AM47" s="335"/>
    </row>
    <row r="48" spans="1:39" ht="18">
      <c r="A48" s="3"/>
      <c r="B48" s="176"/>
      <c r="C48" s="31"/>
      <c r="D48" s="38"/>
      <c r="E48" s="39">
        <f>SUM(G48:L48)</f>
        <v>0</v>
      </c>
      <c r="F48" s="40"/>
      <c r="G48" s="39"/>
      <c r="H48" s="39"/>
      <c r="I48" s="39"/>
      <c r="J48" s="39"/>
      <c r="K48" s="39"/>
      <c r="L48" s="46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48"/>
      <c r="X48" s="114"/>
      <c r="Y48" s="114"/>
      <c r="Z48" s="95"/>
      <c r="AA48" s="95"/>
      <c r="AB48" s="95"/>
      <c r="AC48" s="95"/>
      <c r="AD48" s="95"/>
      <c r="AE48" s="337"/>
      <c r="AF48" s="335"/>
      <c r="AG48" s="95"/>
      <c r="AH48" s="95"/>
      <c r="AI48" s="95"/>
      <c r="AJ48" s="95"/>
      <c r="AK48" s="95"/>
      <c r="AL48" s="337"/>
      <c r="AM48" s="335"/>
    </row>
    <row r="49" spans="1:39" ht="18">
      <c r="A49" s="3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46"/>
      <c r="M49" s="3"/>
      <c r="N49" s="3"/>
      <c r="O49" s="48"/>
      <c r="P49" s="48"/>
      <c r="Q49" s="48"/>
      <c r="R49" s="48"/>
      <c r="S49" s="48"/>
      <c r="T49" s="48"/>
      <c r="U49" s="48"/>
      <c r="V49" s="48"/>
      <c r="W49" s="48"/>
      <c r="X49" s="95"/>
      <c r="Y49" s="95"/>
      <c r="Z49" s="95"/>
      <c r="AA49" s="95"/>
      <c r="AB49" s="95"/>
      <c r="AC49" s="95"/>
      <c r="AD49" s="95"/>
      <c r="AE49" s="337"/>
      <c r="AF49" s="335"/>
      <c r="AG49" s="95"/>
      <c r="AH49" s="95"/>
      <c r="AI49" s="95"/>
      <c r="AJ49" s="95"/>
      <c r="AK49" s="95"/>
      <c r="AL49" s="337"/>
      <c r="AM49" s="335"/>
    </row>
    <row r="50" spans="1:39" ht="18">
      <c r="A50" s="3"/>
      <c r="B50" s="29"/>
      <c r="C50" s="31"/>
      <c r="D50" s="43"/>
      <c r="E50" s="39"/>
      <c r="F50" s="40"/>
      <c r="G50" s="39"/>
      <c r="H50" s="39"/>
      <c r="I50" s="39"/>
      <c r="J50" s="39"/>
      <c r="K50" s="46"/>
      <c r="L50" s="46"/>
      <c r="M50" s="3"/>
      <c r="N50" s="3"/>
      <c r="O50" s="48"/>
      <c r="P50" s="48"/>
      <c r="Q50" s="48"/>
      <c r="R50" s="48"/>
      <c r="S50" s="48"/>
      <c r="T50" s="48"/>
      <c r="U50" s="48"/>
      <c r="V50" s="48"/>
      <c r="W50" s="48"/>
      <c r="X50" s="114"/>
      <c r="Y50" s="114"/>
      <c r="Z50" s="95"/>
      <c r="AA50" s="95"/>
      <c r="AB50" s="95"/>
      <c r="AC50" s="95"/>
      <c r="AD50" s="95"/>
      <c r="AE50" s="337"/>
      <c r="AF50" s="335"/>
      <c r="AG50" s="95"/>
      <c r="AH50" s="95"/>
      <c r="AI50" s="95"/>
      <c r="AJ50" s="95"/>
      <c r="AK50" s="95"/>
      <c r="AL50" s="337"/>
      <c r="AM50" s="335"/>
    </row>
    <row r="51" spans="1:39" ht="18">
      <c r="A51" s="3"/>
      <c r="B51" s="29"/>
      <c r="C51" s="31"/>
      <c r="D51" s="43"/>
      <c r="E51" s="39"/>
      <c r="F51" s="40"/>
      <c r="G51" s="39"/>
      <c r="H51" s="39"/>
      <c r="I51" s="39"/>
      <c r="J51" s="39"/>
      <c r="K51" s="46"/>
      <c r="L51" s="46"/>
      <c r="M51" s="3"/>
      <c r="N51" s="3"/>
      <c r="O51" s="48"/>
      <c r="P51" s="48"/>
      <c r="Q51" s="48"/>
      <c r="R51" s="48"/>
      <c r="S51" s="48"/>
      <c r="T51" s="48"/>
      <c r="U51" s="48"/>
      <c r="V51" s="48"/>
      <c r="W51" s="48"/>
      <c r="X51" s="95"/>
      <c r="Y51" s="95"/>
      <c r="Z51" s="95"/>
      <c r="AA51" s="95"/>
      <c r="AB51" s="95"/>
      <c r="AC51" s="95"/>
      <c r="AD51" s="95"/>
      <c r="AE51" s="337"/>
      <c r="AF51" s="335"/>
      <c r="AG51" s="95"/>
      <c r="AH51" s="95"/>
      <c r="AI51" s="95"/>
      <c r="AJ51" s="95"/>
      <c r="AK51" s="95"/>
      <c r="AL51" s="337"/>
      <c r="AM51" s="335"/>
    </row>
    <row r="52" spans="1:39" ht="18">
      <c r="A52" s="42"/>
      <c r="B52" s="26"/>
      <c r="C52" s="27"/>
      <c r="D52" s="28" t="s">
        <v>26</v>
      </c>
      <c r="E52" s="206">
        <f>SUM(E24:E43)</f>
        <v>471</v>
      </c>
      <c r="F52" s="29"/>
      <c r="G52" s="29"/>
      <c r="H52" s="29"/>
      <c r="I52" s="29"/>
      <c r="J52" s="29"/>
      <c r="K52" s="47"/>
      <c r="L52" s="47"/>
      <c r="M52" s="3"/>
      <c r="N52" s="3"/>
      <c r="O52" s="52"/>
      <c r="P52" s="52"/>
      <c r="Q52" s="116"/>
      <c r="R52" s="52"/>
      <c r="S52" s="61"/>
      <c r="T52" s="62"/>
      <c r="U52" s="61"/>
      <c r="V52" s="61"/>
      <c r="W52" s="61"/>
      <c r="X52" s="61"/>
      <c r="Y52" s="61"/>
      <c r="Z52" s="6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2"/>
      <c r="P53" s="52"/>
      <c r="Q53" s="116"/>
      <c r="R53" s="52"/>
      <c r="S53" s="61"/>
      <c r="T53" s="62"/>
      <c r="U53" s="61"/>
      <c r="V53" s="61"/>
      <c r="W53" s="61"/>
      <c r="X53" s="61"/>
      <c r="Y53" s="61"/>
      <c r="Z53" s="6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">
      <c r="A54" s="42"/>
      <c r="B54" s="316" t="s">
        <v>36</v>
      </c>
      <c r="C54" s="316"/>
      <c r="D54" s="317"/>
      <c r="E54" s="317"/>
      <c r="F54" s="317"/>
      <c r="G54" s="317"/>
      <c r="H54" s="317"/>
      <c r="I54" s="317"/>
      <c r="J54" s="317"/>
      <c r="K54" s="317"/>
      <c r="L54" s="317"/>
      <c r="M54" s="3"/>
      <c r="N54" s="3"/>
      <c r="O54" s="52"/>
      <c r="P54" s="52"/>
      <c r="Q54" s="116"/>
      <c r="R54" s="52"/>
      <c r="S54" s="61"/>
      <c r="T54" s="62"/>
      <c r="U54" s="61"/>
      <c r="V54" s="61"/>
      <c r="W54" s="61"/>
      <c r="X54" s="61"/>
      <c r="Y54" s="61"/>
      <c r="Z54" s="6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8">
      <c r="A55" s="42"/>
      <c r="B55" s="243" t="s">
        <v>37</v>
      </c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3"/>
      <c r="N55" s="3"/>
      <c r="O55" s="52"/>
      <c r="P55" s="52"/>
      <c r="Q55" s="116"/>
      <c r="R55" s="52"/>
      <c r="S55" s="61"/>
      <c r="T55" s="62"/>
      <c r="U55" s="61"/>
      <c r="V55" s="61"/>
      <c r="W55" s="61"/>
      <c r="X55" s="61"/>
      <c r="Y55" s="61"/>
      <c r="Z55" s="6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8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2"/>
      <c r="P56" s="52"/>
      <c r="Q56" s="116"/>
      <c r="R56" s="63"/>
      <c r="S56" s="61"/>
      <c r="T56" s="62"/>
      <c r="U56" s="61"/>
      <c r="V56" s="61"/>
      <c r="W56" s="61"/>
      <c r="X56" s="61"/>
      <c r="Y56" s="61"/>
      <c r="Z56" s="6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66">
    <mergeCell ref="B54:L54"/>
    <mergeCell ref="B55:L55"/>
    <mergeCell ref="Y20:Y22"/>
    <mergeCell ref="T20:T22"/>
    <mergeCell ref="AL20:AL22"/>
    <mergeCell ref="AE20:AE22"/>
    <mergeCell ref="P20:P22"/>
    <mergeCell ref="P8:P9"/>
    <mergeCell ref="P10:P11"/>
    <mergeCell ref="P12:P13"/>
    <mergeCell ref="P14:P15"/>
    <mergeCell ref="P16:P17"/>
    <mergeCell ref="P18:P19"/>
    <mergeCell ref="B2:K2"/>
    <mergeCell ref="B3:C4"/>
    <mergeCell ref="D3:D4"/>
    <mergeCell ref="E3:E4"/>
    <mergeCell ref="F3:F4"/>
    <mergeCell ref="M3:M4"/>
    <mergeCell ref="O3:AM3"/>
    <mergeCell ref="O6:O7"/>
    <mergeCell ref="Q6:Q7"/>
    <mergeCell ref="R6:R7"/>
    <mergeCell ref="S6:S7"/>
    <mergeCell ref="T6:T7"/>
    <mergeCell ref="U6:U7"/>
    <mergeCell ref="V6:V7"/>
    <mergeCell ref="AE6:AF7"/>
    <mergeCell ref="O5:U5"/>
    <mergeCell ref="W5:Z5"/>
    <mergeCell ref="AG6:AK6"/>
    <mergeCell ref="AL6:AM7"/>
    <mergeCell ref="X6:Y6"/>
    <mergeCell ref="Z6:AD6"/>
    <mergeCell ref="P6:P7"/>
    <mergeCell ref="G3:L3"/>
    <mergeCell ref="W6:W7"/>
    <mergeCell ref="R8:R9"/>
    <mergeCell ref="T8:T9"/>
    <mergeCell ref="U8:U9"/>
    <mergeCell ref="V8:V9"/>
    <mergeCell ref="O10:O11"/>
    <mergeCell ref="Q10:Q11"/>
    <mergeCell ref="R10:R11"/>
    <mergeCell ref="T10:T11"/>
    <mergeCell ref="U10:U11"/>
    <mergeCell ref="V10:V11"/>
    <mergeCell ref="W8:W9"/>
    <mergeCell ref="AM23:AM24"/>
    <mergeCell ref="AF10:AF11"/>
    <mergeCell ref="AL10:AL11"/>
    <mergeCell ref="W10:W11"/>
    <mergeCell ref="V14:V15"/>
    <mergeCell ref="R12:R13"/>
    <mergeCell ref="T12:T13"/>
    <mergeCell ref="U12:U13"/>
    <mergeCell ref="O8:O9"/>
    <mergeCell ref="Q8:Q9"/>
    <mergeCell ref="O20:O22"/>
    <mergeCell ref="Q20:Q22"/>
    <mergeCell ref="R20:R22"/>
    <mergeCell ref="U20:U22"/>
    <mergeCell ref="V20:V22"/>
    <mergeCell ref="W20:W22"/>
    <mergeCell ref="AF20:AF22"/>
    <mergeCell ref="AM20:AM22"/>
    <mergeCell ref="P23:P24"/>
    <mergeCell ref="AM12:AM13"/>
    <mergeCell ref="AF12:AF13"/>
    <mergeCell ref="AL12:AL13"/>
    <mergeCell ref="AM14:AM15"/>
    <mergeCell ref="V16:V17"/>
    <mergeCell ref="W16:W17"/>
    <mergeCell ref="Y14:Y15"/>
    <mergeCell ref="AE14:AE15"/>
    <mergeCell ref="Y8:Y9"/>
    <mergeCell ref="AE8:AE9"/>
    <mergeCell ref="AF8:AF9"/>
    <mergeCell ref="AL8:AL9"/>
    <mergeCell ref="AM8:AM9"/>
    <mergeCell ref="AE12:AE13"/>
    <mergeCell ref="W12:W13"/>
    <mergeCell ref="AM10:AM11"/>
    <mergeCell ref="Y10:Y11"/>
    <mergeCell ref="AE10:AE11"/>
    <mergeCell ref="AM16:AM17"/>
    <mergeCell ref="O14:O15"/>
    <mergeCell ref="Q14:Q15"/>
    <mergeCell ref="R14:R15"/>
    <mergeCell ref="T14:T15"/>
    <mergeCell ref="U14:U15"/>
    <mergeCell ref="W14:W15"/>
    <mergeCell ref="AF16:AF17"/>
    <mergeCell ref="AL16:AL17"/>
    <mergeCell ref="AF14:AF15"/>
    <mergeCell ref="AL14:AL15"/>
    <mergeCell ref="AE16:AE17"/>
    <mergeCell ref="O16:O17"/>
    <mergeCell ref="Q16:Q17"/>
    <mergeCell ref="B21:C23"/>
    <mergeCell ref="D21:D23"/>
    <mergeCell ref="E21:E23"/>
    <mergeCell ref="F21:F23"/>
    <mergeCell ref="W23:W24"/>
    <mergeCell ref="Y23:Y24"/>
    <mergeCell ref="AE23:AE24"/>
    <mergeCell ref="R16:R17"/>
    <mergeCell ref="T16:T17"/>
    <mergeCell ref="U16:U17"/>
    <mergeCell ref="O23:O24"/>
    <mergeCell ref="Q23:Q24"/>
    <mergeCell ref="R23:R24"/>
    <mergeCell ref="T23:T24"/>
    <mergeCell ref="U23:U24"/>
    <mergeCell ref="V23:V24"/>
    <mergeCell ref="B20:L20"/>
    <mergeCell ref="G21:L21"/>
    <mergeCell ref="O18:O19"/>
    <mergeCell ref="Q18:Q19"/>
    <mergeCell ref="R18:R19"/>
    <mergeCell ref="T18:T19"/>
    <mergeCell ref="U18:U19"/>
    <mergeCell ref="V18:V19"/>
    <mergeCell ref="W18:W19"/>
    <mergeCell ref="Y18:Y19"/>
    <mergeCell ref="O12:O13"/>
    <mergeCell ref="Q12:Q13"/>
    <mergeCell ref="Y16:Y17"/>
    <mergeCell ref="V12:V13"/>
    <mergeCell ref="Y12:Y13"/>
    <mergeCell ref="AL46:AL47"/>
    <mergeCell ref="AM46:AM47"/>
    <mergeCell ref="AE50:AE51"/>
    <mergeCell ref="AF50:AF51"/>
    <mergeCell ref="AL50:AL51"/>
    <mergeCell ref="AM50:AM51"/>
    <mergeCell ref="AE48:AE49"/>
    <mergeCell ref="AF48:AF49"/>
    <mergeCell ref="AL48:AL49"/>
    <mergeCell ref="AM48:AM49"/>
    <mergeCell ref="AE46:AE47"/>
    <mergeCell ref="AF46:AF47"/>
    <mergeCell ref="AM18:AM19"/>
    <mergeCell ref="AM44:AM45"/>
    <mergeCell ref="AE40:AE41"/>
    <mergeCell ref="AK40:AK41"/>
    <mergeCell ref="AL42:AL43"/>
    <mergeCell ref="AM42:AM43"/>
    <mergeCell ref="AE44:AE45"/>
    <mergeCell ref="AF44:AF45"/>
    <mergeCell ref="AE18:AE19"/>
    <mergeCell ref="AM36:AM37"/>
    <mergeCell ref="AE38:AE39"/>
    <mergeCell ref="AF38:AF39"/>
    <mergeCell ref="AM38:AM39"/>
    <mergeCell ref="AL36:AL37"/>
    <mergeCell ref="AL23:AL24"/>
    <mergeCell ref="AL38:AL39"/>
    <mergeCell ref="AE42:AE43"/>
    <mergeCell ref="AF42:AF43"/>
    <mergeCell ref="AL44:AL45"/>
    <mergeCell ref="AF23:AF24"/>
    <mergeCell ref="AE36:AE37"/>
    <mergeCell ref="AF36:AF37"/>
    <mergeCell ref="AF18:AF19"/>
    <mergeCell ref="AL18:AL1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M57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4" max="14" width="5.7109375" style="0" customWidth="1"/>
    <col min="15" max="15" width="6.57421875" style="0" customWidth="1"/>
    <col min="16" max="16" width="12.28125" style="0" customWidth="1"/>
    <col min="17" max="17" width="21.140625" style="0" bestFit="1" customWidth="1"/>
    <col min="18" max="19" width="18.421875" style="0" customWidth="1"/>
    <col min="20" max="20" width="18.28125" style="0" customWidth="1"/>
    <col min="21" max="24" width="9.421875" style="0" customWidth="1"/>
  </cols>
  <sheetData>
    <row r="1" spans="1:3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20.25" thickBot="1">
      <c r="A2" s="3"/>
      <c r="B2" s="247" t="s">
        <v>115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98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35.25">
      <c r="A3" s="3"/>
      <c r="B3" s="248" t="s">
        <v>1</v>
      </c>
      <c r="C3" s="249"/>
      <c r="D3" s="252" t="s">
        <v>5</v>
      </c>
      <c r="E3" s="254" t="s">
        <v>31</v>
      </c>
      <c r="F3" s="290" t="s">
        <v>65</v>
      </c>
      <c r="G3" s="254" t="s">
        <v>33</v>
      </c>
      <c r="H3" s="254"/>
      <c r="I3" s="254"/>
      <c r="J3" s="254"/>
      <c r="K3" s="254"/>
      <c r="L3" s="254"/>
      <c r="M3" s="227" t="s">
        <v>56</v>
      </c>
      <c r="N3" s="3"/>
      <c r="O3" s="292" t="s">
        <v>114</v>
      </c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</row>
    <row r="4" spans="1:38" ht="12.75">
      <c r="A4" s="3"/>
      <c r="B4" s="250"/>
      <c r="C4" s="251"/>
      <c r="D4" s="253"/>
      <c r="E4" s="255"/>
      <c r="F4" s="291"/>
      <c r="G4" s="158" t="s">
        <v>118</v>
      </c>
      <c r="H4" s="33" t="s">
        <v>34</v>
      </c>
      <c r="I4" s="145" t="s">
        <v>83</v>
      </c>
      <c r="J4" s="156" t="s">
        <v>108</v>
      </c>
      <c r="K4" s="34" t="s">
        <v>35</v>
      </c>
      <c r="L4" s="35" t="s">
        <v>22</v>
      </c>
      <c r="M4" s="228"/>
      <c r="N4" s="3"/>
      <c r="O4" s="3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20.25" thickBot="1">
      <c r="A5" s="3"/>
      <c r="B5" s="175">
        <v>1</v>
      </c>
      <c r="C5" s="170" t="s">
        <v>29</v>
      </c>
      <c r="D5" s="44" t="s">
        <v>118</v>
      </c>
      <c r="E5" s="39">
        <f aca="true" t="shared" si="0" ref="E5:E16">SUM(G5:L5)-F5</f>
        <v>26</v>
      </c>
      <c r="F5" s="40">
        <v>0</v>
      </c>
      <c r="G5" s="134">
        <v>20</v>
      </c>
      <c r="H5" s="39">
        <v>6</v>
      </c>
      <c r="I5" s="154"/>
      <c r="J5" s="154"/>
      <c r="K5" s="154"/>
      <c r="L5" s="39"/>
      <c r="M5" s="160">
        <v>4</v>
      </c>
      <c r="N5" s="3"/>
      <c r="O5" s="349" t="s">
        <v>82</v>
      </c>
      <c r="P5" s="349"/>
      <c r="Q5" s="349"/>
      <c r="R5" s="349"/>
      <c r="S5" s="347">
        <v>42861</v>
      </c>
      <c r="T5" s="347"/>
      <c r="U5" s="347"/>
      <c r="V5" s="34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18">
      <c r="A6" s="3"/>
      <c r="B6" s="175">
        <v>1</v>
      </c>
      <c r="C6" s="173" t="s">
        <v>104</v>
      </c>
      <c r="D6" s="44" t="s">
        <v>134</v>
      </c>
      <c r="E6" s="39">
        <f t="shared" si="0"/>
        <v>26</v>
      </c>
      <c r="F6" s="40">
        <v>0</v>
      </c>
      <c r="G6" s="39">
        <v>10</v>
      </c>
      <c r="H6" s="167">
        <v>16</v>
      </c>
      <c r="I6" s="154"/>
      <c r="J6" s="154"/>
      <c r="K6" s="154"/>
      <c r="L6" s="39"/>
      <c r="M6" s="160">
        <v>10.5</v>
      </c>
      <c r="N6" s="3"/>
      <c r="O6" s="270" t="s">
        <v>1</v>
      </c>
      <c r="P6" s="272" t="s">
        <v>4</v>
      </c>
      <c r="Q6" s="274" t="s">
        <v>5</v>
      </c>
      <c r="R6" s="285" t="s">
        <v>7</v>
      </c>
      <c r="S6" s="285" t="s">
        <v>0</v>
      </c>
      <c r="T6" s="285" t="s">
        <v>15</v>
      </c>
      <c r="U6" s="280" t="s">
        <v>17</v>
      </c>
      <c r="V6" s="227" t="s">
        <v>24</v>
      </c>
      <c r="W6" s="270" t="s">
        <v>10</v>
      </c>
      <c r="X6" s="282"/>
      <c r="Y6" s="270" t="s">
        <v>8</v>
      </c>
      <c r="Z6" s="283"/>
      <c r="AA6" s="283"/>
      <c r="AB6" s="283"/>
      <c r="AC6" s="283"/>
      <c r="AD6" s="296" t="s">
        <v>13</v>
      </c>
      <c r="AE6" s="277"/>
      <c r="AF6" s="270" t="s">
        <v>9</v>
      </c>
      <c r="AG6" s="283"/>
      <c r="AH6" s="283"/>
      <c r="AI6" s="283"/>
      <c r="AJ6" s="283"/>
      <c r="AK6" s="296" t="s">
        <v>13</v>
      </c>
      <c r="AL6" s="277"/>
    </row>
    <row r="7" spans="1:38" ht="18">
      <c r="A7" s="3"/>
      <c r="B7" s="176">
        <v>3</v>
      </c>
      <c r="C7" s="170" t="s">
        <v>29</v>
      </c>
      <c r="D7" s="43" t="s">
        <v>6</v>
      </c>
      <c r="E7" s="39">
        <f t="shared" si="0"/>
        <v>23</v>
      </c>
      <c r="F7" s="40">
        <v>0</v>
      </c>
      <c r="G7" s="41">
        <v>13</v>
      </c>
      <c r="H7" s="39">
        <v>10</v>
      </c>
      <c r="I7" s="141"/>
      <c r="J7" s="39"/>
      <c r="K7" s="39"/>
      <c r="L7" s="39"/>
      <c r="M7" s="160">
        <v>6</v>
      </c>
      <c r="N7" s="3"/>
      <c r="O7" s="271"/>
      <c r="P7" s="273"/>
      <c r="Q7" s="275"/>
      <c r="R7" s="286"/>
      <c r="S7" s="286"/>
      <c r="T7" s="286"/>
      <c r="U7" s="281"/>
      <c r="V7" s="228"/>
      <c r="W7" s="10" t="s">
        <v>11</v>
      </c>
      <c r="X7" s="11" t="s">
        <v>1</v>
      </c>
      <c r="Y7" s="13">
        <v>1</v>
      </c>
      <c r="Z7" s="14">
        <v>2</v>
      </c>
      <c r="AA7" s="15">
        <v>3</v>
      </c>
      <c r="AB7" s="16">
        <v>4</v>
      </c>
      <c r="AC7" s="17">
        <v>5</v>
      </c>
      <c r="AD7" s="278"/>
      <c r="AE7" s="279"/>
      <c r="AF7" s="74">
        <v>1</v>
      </c>
      <c r="AG7" s="75">
        <v>2</v>
      </c>
      <c r="AH7" s="76">
        <v>3</v>
      </c>
      <c r="AI7" s="77">
        <v>4</v>
      </c>
      <c r="AJ7" s="78">
        <v>5</v>
      </c>
      <c r="AK7" s="278"/>
      <c r="AL7" s="279"/>
    </row>
    <row r="8" spans="1:38" ht="18" customHeight="1">
      <c r="A8" s="3"/>
      <c r="B8" s="176">
        <v>4</v>
      </c>
      <c r="C8" s="31" t="s">
        <v>28</v>
      </c>
      <c r="D8" s="43" t="s">
        <v>42</v>
      </c>
      <c r="E8" s="39">
        <f t="shared" si="0"/>
        <v>20</v>
      </c>
      <c r="F8" s="40">
        <v>0</v>
      </c>
      <c r="G8" s="133"/>
      <c r="H8" s="134">
        <v>20</v>
      </c>
      <c r="I8" s="39"/>
      <c r="J8" s="39"/>
      <c r="K8" s="39"/>
      <c r="L8" s="39"/>
      <c r="M8" s="160">
        <v>6.5</v>
      </c>
      <c r="N8" s="3"/>
      <c r="O8" s="234">
        <v>1</v>
      </c>
      <c r="P8" s="350">
        <f>AD8+AK8</f>
        <v>0</v>
      </c>
      <c r="Q8" s="235"/>
      <c r="R8" s="24"/>
      <c r="S8" s="338"/>
      <c r="T8" s="208"/>
      <c r="U8" s="209"/>
      <c r="V8" s="300"/>
      <c r="W8" s="22"/>
      <c r="X8" s="238">
        <v>1</v>
      </c>
      <c r="Y8" s="19"/>
      <c r="Z8" s="19"/>
      <c r="AA8" s="66"/>
      <c r="AB8" s="104"/>
      <c r="AC8" s="80"/>
      <c r="AD8" s="295">
        <f>SUM(Y8:AC9)</f>
        <v>0</v>
      </c>
      <c r="AE8" s="238">
        <v>1</v>
      </c>
      <c r="AF8" s="20"/>
      <c r="AG8" s="20"/>
      <c r="AH8" s="20"/>
      <c r="AI8" s="20"/>
      <c r="AJ8" s="20"/>
      <c r="AK8" s="212">
        <f>SUM(AF8:AJ9)</f>
        <v>0</v>
      </c>
      <c r="AL8" s="238">
        <v>1</v>
      </c>
    </row>
    <row r="9" spans="1:38" ht="18" customHeight="1">
      <c r="A9" s="3"/>
      <c r="B9" s="176">
        <v>5</v>
      </c>
      <c r="C9" s="173" t="s">
        <v>53</v>
      </c>
      <c r="D9" s="43" t="s">
        <v>138</v>
      </c>
      <c r="E9" s="39">
        <f t="shared" si="0"/>
        <v>19</v>
      </c>
      <c r="F9" s="40">
        <v>0</v>
      </c>
      <c r="G9" s="133">
        <v>6</v>
      </c>
      <c r="H9" s="41">
        <v>13</v>
      </c>
      <c r="I9" s="39"/>
      <c r="J9" s="39"/>
      <c r="K9" s="39"/>
      <c r="L9" s="39"/>
      <c r="M9" s="177">
        <v>8.25</v>
      </c>
      <c r="N9" s="3"/>
      <c r="O9" s="234"/>
      <c r="P9" s="231"/>
      <c r="Q9" s="235"/>
      <c r="R9" s="79"/>
      <c r="S9" s="338"/>
      <c r="T9" s="208"/>
      <c r="U9" s="209"/>
      <c r="V9" s="300"/>
      <c r="W9" s="21"/>
      <c r="X9" s="240"/>
      <c r="Y9" s="20"/>
      <c r="Z9" s="20"/>
      <c r="AA9" s="20"/>
      <c r="AB9" s="20"/>
      <c r="AC9" s="20"/>
      <c r="AD9" s="224"/>
      <c r="AE9" s="240"/>
      <c r="AF9" s="19"/>
      <c r="AG9" s="80"/>
      <c r="AH9" s="66"/>
      <c r="AI9" s="104"/>
      <c r="AJ9" s="19"/>
      <c r="AK9" s="212"/>
      <c r="AL9" s="240"/>
    </row>
    <row r="10" spans="1:38" ht="18" customHeight="1">
      <c r="A10" s="3"/>
      <c r="B10" s="176">
        <v>6</v>
      </c>
      <c r="C10" s="171" t="s">
        <v>160</v>
      </c>
      <c r="D10" s="43" t="s">
        <v>35</v>
      </c>
      <c r="E10" s="39">
        <f t="shared" si="0"/>
        <v>16</v>
      </c>
      <c r="F10" s="40">
        <v>0</v>
      </c>
      <c r="G10" s="167">
        <v>16</v>
      </c>
      <c r="H10" s="39"/>
      <c r="I10" s="39"/>
      <c r="J10" s="39"/>
      <c r="K10" s="141"/>
      <c r="L10" s="39"/>
      <c r="M10" s="160">
        <v>5</v>
      </c>
      <c r="N10" s="3"/>
      <c r="O10" s="234">
        <v>2</v>
      </c>
      <c r="P10" s="350">
        <f>AD10+AK10</f>
        <v>0</v>
      </c>
      <c r="Q10" s="210"/>
      <c r="R10" s="24"/>
      <c r="S10" s="338"/>
      <c r="T10" s="341"/>
      <c r="U10" s="209"/>
      <c r="V10" s="300"/>
      <c r="W10" s="22"/>
      <c r="X10" s="215">
        <v>4</v>
      </c>
      <c r="Y10" s="19"/>
      <c r="Z10" s="19"/>
      <c r="AA10" s="110"/>
      <c r="AB10" s="19"/>
      <c r="AC10" s="80"/>
      <c r="AD10" s="295">
        <f>SUM(Y10:AC11)</f>
        <v>0</v>
      </c>
      <c r="AE10" s="264">
        <v>2</v>
      </c>
      <c r="AF10" s="20"/>
      <c r="AG10" s="20"/>
      <c r="AH10" s="20"/>
      <c r="AI10" s="20"/>
      <c r="AJ10" s="20"/>
      <c r="AK10" s="295">
        <f>SUM(AF10:AJ11)</f>
        <v>0</v>
      </c>
      <c r="AL10" s="264">
        <v>2</v>
      </c>
    </row>
    <row r="11" spans="1:38" ht="18" customHeight="1">
      <c r="A11" s="3"/>
      <c r="B11" s="176">
        <v>7</v>
      </c>
      <c r="C11" s="171" t="s">
        <v>57</v>
      </c>
      <c r="D11" s="43" t="s">
        <v>137</v>
      </c>
      <c r="E11" s="39">
        <f t="shared" si="0"/>
        <v>16</v>
      </c>
      <c r="F11" s="40">
        <v>0</v>
      </c>
      <c r="G11" s="39">
        <v>8</v>
      </c>
      <c r="H11" s="39">
        <v>8</v>
      </c>
      <c r="I11" s="39"/>
      <c r="J11" s="39"/>
      <c r="K11" s="39"/>
      <c r="L11" s="39"/>
      <c r="M11" s="160">
        <v>5.5</v>
      </c>
      <c r="N11" s="3"/>
      <c r="O11" s="234"/>
      <c r="P11" s="231"/>
      <c r="Q11" s="210"/>
      <c r="R11" s="79"/>
      <c r="S11" s="338"/>
      <c r="T11" s="244"/>
      <c r="U11" s="209"/>
      <c r="V11" s="300"/>
      <c r="W11" s="21"/>
      <c r="X11" s="215"/>
      <c r="Y11" s="20"/>
      <c r="Z11" s="20"/>
      <c r="AA11" s="20"/>
      <c r="AB11" s="20"/>
      <c r="AC11" s="20"/>
      <c r="AD11" s="224"/>
      <c r="AE11" s="351"/>
      <c r="AF11" s="109"/>
      <c r="AG11" s="19"/>
      <c r="AH11" s="110"/>
      <c r="AI11" s="136"/>
      <c r="AJ11" s="19"/>
      <c r="AK11" s="224"/>
      <c r="AL11" s="351"/>
    </row>
    <row r="12" spans="1:38" ht="18" customHeight="1">
      <c r="A12" s="3"/>
      <c r="B12" s="176">
        <v>8</v>
      </c>
      <c r="C12" s="31" t="s">
        <v>28</v>
      </c>
      <c r="D12" s="43" t="s">
        <v>159</v>
      </c>
      <c r="E12" s="39">
        <f>SUM(G12:L12)-F12</f>
        <v>0</v>
      </c>
      <c r="F12" s="40">
        <v>0</v>
      </c>
      <c r="G12" s="39"/>
      <c r="H12" s="39" t="s">
        <v>158</v>
      </c>
      <c r="I12" s="39"/>
      <c r="J12" s="39"/>
      <c r="K12" s="39"/>
      <c r="L12" s="39"/>
      <c r="M12" s="177">
        <v>7.75</v>
      </c>
      <c r="N12" s="3"/>
      <c r="O12" s="234">
        <v>3</v>
      </c>
      <c r="P12" s="350">
        <f>AD12+AK12</f>
        <v>0</v>
      </c>
      <c r="Q12" s="210"/>
      <c r="R12" s="24"/>
      <c r="S12" s="338"/>
      <c r="T12" s="208"/>
      <c r="U12" s="209"/>
      <c r="V12" s="300"/>
      <c r="W12" s="22"/>
      <c r="X12" s="266">
        <v>2</v>
      </c>
      <c r="Y12" s="19"/>
      <c r="Z12" s="19"/>
      <c r="AA12" s="80"/>
      <c r="AB12" s="19"/>
      <c r="AC12" s="118"/>
      <c r="AD12" s="295">
        <f>SUM(Y12:AC13)</f>
        <v>0</v>
      </c>
      <c r="AE12" s="219">
        <v>3</v>
      </c>
      <c r="AF12" s="20"/>
      <c r="AG12" s="20"/>
      <c r="AH12" s="20"/>
      <c r="AI12" s="20"/>
      <c r="AJ12" s="20"/>
      <c r="AK12" s="212">
        <f>SUM(AF12:AJ13)</f>
        <v>0</v>
      </c>
      <c r="AL12" s="218">
        <v>5</v>
      </c>
    </row>
    <row r="13" spans="1:38" ht="18" customHeight="1">
      <c r="A13" s="3"/>
      <c r="B13" s="176">
        <v>8</v>
      </c>
      <c r="C13" s="27"/>
      <c r="D13" s="44"/>
      <c r="E13" s="39">
        <f t="shared" si="0"/>
        <v>0</v>
      </c>
      <c r="F13" s="40">
        <v>0</v>
      </c>
      <c r="G13" s="68"/>
      <c r="H13" s="68"/>
      <c r="I13" s="39"/>
      <c r="J13" s="39"/>
      <c r="K13" s="39"/>
      <c r="L13" s="39"/>
      <c r="M13" s="160"/>
      <c r="N13" s="3"/>
      <c r="O13" s="234"/>
      <c r="P13" s="231"/>
      <c r="Q13" s="210"/>
      <c r="R13" s="24"/>
      <c r="S13" s="338"/>
      <c r="T13" s="208"/>
      <c r="U13" s="209"/>
      <c r="V13" s="300"/>
      <c r="W13" s="21"/>
      <c r="X13" s="267"/>
      <c r="Y13" s="20"/>
      <c r="Z13" s="20"/>
      <c r="AA13" s="20"/>
      <c r="AB13" s="20"/>
      <c r="AC13" s="65"/>
      <c r="AD13" s="224"/>
      <c r="AE13" s="219"/>
      <c r="AF13" s="119"/>
      <c r="AG13" s="19"/>
      <c r="AH13" s="19"/>
      <c r="AI13" s="19"/>
      <c r="AJ13" s="19"/>
      <c r="AK13" s="212"/>
      <c r="AL13" s="218"/>
    </row>
    <row r="14" spans="1:38" ht="18" customHeight="1">
      <c r="A14" s="3"/>
      <c r="B14" s="176">
        <v>9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60"/>
      <c r="N14" s="3"/>
      <c r="O14" s="234">
        <v>4</v>
      </c>
      <c r="P14" s="350">
        <f>AD14+AK14</f>
        <v>0</v>
      </c>
      <c r="Q14" s="344"/>
      <c r="R14" s="79"/>
      <c r="S14" s="338"/>
      <c r="T14" s="208"/>
      <c r="U14" s="209"/>
      <c r="V14" s="300"/>
      <c r="W14" s="22"/>
      <c r="X14" s="215">
        <v>5</v>
      </c>
      <c r="Y14" s="19"/>
      <c r="Z14" s="80"/>
      <c r="AA14" s="19"/>
      <c r="AB14" s="19"/>
      <c r="AC14" s="19"/>
      <c r="AD14" s="212">
        <f>SUM(Y14:AC15)</f>
        <v>0</v>
      </c>
      <c r="AE14" s="218">
        <v>4</v>
      </c>
      <c r="AF14" s="20"/>
      <c r="AG14" s="20"/>
      <c r="AH14" s="20"/>
      <c r="AI14" s="20"/>
      <c r="AJ14" s="20"/>
      <c r="AK14" s="295">
        <f>SUM(AF14:AJ15)</f>
        <v>0</v>
      </c>
      <c r="AL14" s="219">
        <v>3</v>
      </c>
    </row>
    <row r="15" spans="1:38" ht="18" customHeight="1">
      <c r="A15" s="3"/>
      <c r="B15" s="176">
        <v>10</v>
      </c>
      <c r="C15" s="27"/>
      <c r="D15" s="43"/>
      <c r="E15" s="39"/>
      <c r="F15" s="40"/>
      <c r="G15" s="141"/>
      <c r="H15" s="141"/>
      <c r="I15" s="39"/>
      <c r="J15" s="39"/>
      <c r="K15" s="39"/>
      <c r="L15" s="39"/>
      <c r="M15" s="160"/>
      <c r="N15" s="3"/>
      <c r="O15" s="234"/>
      <c r="P15" s="231"/>
      <c r="Q15" s="344"/>
      <c r="R15" s="79"/>
      <c r="S15" s="338"/>
      <c r="T15" s="244"/>
      <c r="U15" s="209"/>
      <c r="V15" s="300"/>
      <c r="W15" s="21"/>
      <c r="X15" s="215"/>
      <c r="Y15" s="20"/>
      <c r="Z15" s="20"/>
      <c r="AA15" s="20"/>
      <c r="AB15" s="20"/>
      <c r="AC15" s="20"/>
      <c r="AD15" s="212"/>
      <c r="AE15" s="218"/>
      <c r="AF15" s="19"/>
      <c r="AG15" s="19"/>
      <c r="AH15" s="19"/>
      <c r="AI15" s="19"/>
      <c r="AJ15" s="80"/>
      <c r="AK15" s="224"/>
      <c r="AL15" s="219"/>
    </row>
    <row r="16" spans="1:38" ht="18" customHeight="1">
      <c r="A16" s="3"/>
      <c r="B16" s="176">
        <v>11</v>
      </c>
      <c r="C16" s="31"/>
      <c r="D16" s="43"/>
      <c r="E16" s="39">
        <f t="shared" si="0"/>
        <v>0</v>
      </c>
      <c r="F16" s="40">
        <v>0</v>
      </c>
      <c r="G16" s="39"/>
      <c r="H16" s="39"/>
      <c r="I16" s="39"/>
      <c r="J16" s="39"/>
      <c r="K16" s="39"/>
      <c r="L16" s="39"/>
      <c r="M16" s="160"/>
      <c r="N16" s="3"/>
      <c r="O16" s="234">
        <v>5</v>
      </c>
      <c r="P16" s="350">
        <f>AD16+AK16</f>
        <v>0</v>
      </c>
      <c r="Q16" s="344"/>
      <c r="R16" s="79"/>
      <c r="S16" s="338"/>
      <c r="T16" s="208"/>
      <c r="U16" s="209"/>
      <c r="V16" s="300"/>
      <c r="W16" s="22"/>
      <c r="X16" s="215">
        <v>6</v>
      </c>
      <c r="Y16" s="19"/>
      <c r="Z16" s="19"/>
      <c r="AA16" s="80"/>
      <c r="AB16" s="80"/>
      <c r="AC16" s="80"/>
      <c r="AD16" s="295">
        <f>SUM(Y16:AC17)</f>
        <v>0</v>
      </c>
      <c r="AE16" s="218">
        <v>5</v>
      </c>
      <c r="AF16" s="20"/>
      <c r="AG16" s="20"/>
      <c r="AH16" s="20"/>
      <c r="AI16" s="20"/>
      <c r="AJ16" s="20"/>
      <c r="AK16" s="212">
        <f>SUM(AF16:AJ17)</f>
        <v>0</v>
      </c>
      <c r="AL16" s="218">
        <v>4</v>
      </c>
    </row>
    <row r="17" spans="1:38" ht="18" customHeight="1">
      <c r="A17" s="3"/>
      <c r="B17" s="176"/>
      <c r="C17" s="108"/>
      <c r="D17" s="44"/>
      <c r="E17" s="39"/>
      <c r="F17" s="40"/>
      <c r="G17" s="39"/>
      <c r="H17" s="39"/>
      <c r="I17" s="39"/>
      <c r="J17" s="39"/>
      <c r="K17" s="39"/>
      <c r="L17" s="39"/>
      <c r="M17" s="160"/>
      <c r="N17" s="3"/>
      <c r="O17" s="234"/>
      <c r="P17" s="231"/>
      <c r="Q17" s="344"/>
      <c r="R17" s="79"/>
      <c r="S17" s="338"/>
      <c r="T17" s="208"/>
      <c r="U17" s="209"/>
      <c r="V17" s="300"/>
      <c r="W17" s="21"/>
      <c r="X17" s="215"/>
      <c r="Y17" s="20"/>
      <c r="Z17" s="20"/>
      <c r="AA17" s="20"/>
      <c r="AB17" s="20"/>
      <c r="AC17" s="20"/>
      <c r="AD17" s="224"/>
      <c r="AE17" s="218"/>
      <c r="AF17" s="19"/>
      <c r="AG17" s="19"/>
      <c r="AH17" s="80"/>
      <c r="AI17" s="19"/>
      <c r="AJ17" s="80"/>
      <c r="AK17" s="212"/>
      <c r="AL17" s="218"/>
    </row>
    <row r="18" spans="1:38" ht="16.5" customHeight="1" thickBot="1">
      <c r="A18" s="3"/>
      <c r="B18" s="190"/>
      <c r="C18" s="189"/>
      <c r="D18" s="191" t="s">
        <v>26</v>
      </c>
      <c r="E18" s="188">
        <f>SUM(E5:E17)</f>
        <v>146</v>
      </c>
      <c r="F18" s="192"/>
      <c r="G18" s="192"/>
      <c r="H18" s="192"/>
      <c r="I18" s="193" t="s">
        <v>27</v>
      </c>
      <c r="J18" s="194" t="s">
        <v>28</v>
      </c>
      <c r="K18" s="195" t="s">
        <v>29</v>
      </c>
      <c r="L18" s="189" t="s">
        <v>30</v>
      </c>
      <c r="M18" s="196"/>
      <c r="N18" s="3"/>
      <c r="O18" s="234">
        <v>6</v>
      </c>
      <c r="P18" s="350">
        <f>AD18+AK18</f>
        <v>0</v>
      </c>
      <c r="Q18" s="210"/>
      <c r="R18" s="24"/>
      <c r="S18" s="338"/>
      <c r="T18" s="208"/>
      <c r="U18" s="209"/>
      <c r="V18" s="300"/>
      <c r="W18" s="22"/>
      <c r="X18" s="219">
        <v>3</v>
      </c>
      <c r="Y18" s="119"/>
      <c r="Z18" s="80"/>
      <c r="AA18" s="19"/>
      <c r="AB18" s="19"/>
      <c r="AC18" s="19"/>
      <c r="AD18" s="295">
        <f>SUM(Y18:AC19)</f>
        <v>0</v>
      </c>
      <c r="AE18" s="218">
        <v>6</v>
      </c>
      <c r="AF18" s="20"/>
      <c r="AG18" s="20"/>
      <c r="AH18" s="20"/>
      <c r="AI18" s="20"/>
      <c r="AJ18" s="65"/>
      <c r="AK18" s="212">
        <f>SUM(AF18:AJ19)</f>
        <v>0</v>
      </c>
      <c r="AL18" s="218">
        <v>6</v>
      </c>
    </row>
    <row r="19" spans="1:38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34"/>
      <c r="P19" s="231"/>
      <c r="Q19" s="210"/>
      <c r="R19" s="24"/>
      <c r="S19" s="338"/>
      <c r="T19" s="208"/>
      <c r="U19" s="209"/>
      <c r="V19" s="300"/>
      <c r="W19" s="21"/>
      <c r="X19" s="219"/>
      <c r="Y19" s="20"/>
      <c r="Z19" s="20"/>
      <c r="AA19" s="20"/>
      <c r="AB19" s="20"/>
      <c r="AC19" s="65"/>
      <c r="AD19" s="224"/>
      <c r="AE19" s="218"/>
      <c r="AF19" s="111"/>
      <c r="AG19" s="19"/>
      <c r="AH19" s="19"/>
      <c r="AI19" s="19"/>
      <c r="AJ19" s="80"/>
      <c r="AK19" s="212"/>
      <c r="AL19" s="218"/>
    </row>
    <row r="20" spans="1:38" ht="19.5" customHeight="1" thickBot="1">
      <c r="A20" s="3"/>
      <c r="B20" s="247" t="s">
        <v>116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3"/>
      <c r="N20" s="3"/>
      <c r="O20" s="234">
        <v>7</v>
      </c>
      <c r="P20" s="350">
        <f>AD20+AK20</f>
        <v>0</v>
      </c>
      <c r="Q20" s="275"/>
      <c r="R20" s="117"/>
      <c r="S20" s="338"/>
      <c r="T20" s="305"/>
      <c r="U20" s="209"/>
      <c r="V20" s="300"/>
      <c r="W20" s="22"/>
      <c r="X20" s="215">
        <v>7</v>
      </c>
      <c r="Y20" s="111"/>
      <c r="Z20" s="80"/>
      <c r="AA20" s="19"/>
      <c r="AB20" s="80"/>
      <c r="AC20" s="19"/>
      <c r="AD20" s="295">
        <f>SUM(Y20:AC21)</f>
        <v>0</v>
      </c>
      <c r="AE20" s="218">
        <v>7</v>
      </c>
      <c r="AF20" s="20"/>
      <c r="AG20" s="20"/>
      <c r="AH20" s="20"/>
      <c r="AI20" s="20"/>
      <c r="AJ20" s="65"/>
      <c r="AK20" s="212">
        <f>SUM(AF20:AJ21)</f>
        <v>0</v>
      </c>
      <c r="AL20" s="218">
        <v>7</v>
      </c>
    </row>
    <row r="21" spans="1:38" ht="16.5" customHeight="1">
      <c r="A21" s="3"/>
      <c r="B21" s="248" t="s">
        <v>1</v>
      </c>
      <c r="C21" s="249"/>
      <c r="D21" s="252" t="s">
        <v>7</v>
      </c>
      <c r="E21" s="254" t="s">
        <v>31</v>
      </c>
      <c r="F21" s="256" t="s">
        <v>32</v>
      </c>
      <c r="G21" s="254" t="s">
        <v>33</v>
      </c>
      <c r="H21" s="254"/>
      <c r="I21" s="254"/>
      <c r="J21" s="254"/>
      <c r="K21" s="254"/>
      <c r="L21" s="258"/>
      <c r="M21" s="3"/>
      <c r="N21" s="3"/>
      <c r="O21" s="234"/>
      <c r="P21" s="231"/>
      <c r="Q21" s="315"/>
      <c r="R21" s="117"/>
      <c r="S21" s="338"/>
      <c r="T21" s="306"/>
      <c r="U21" s="209"/>
      <c r="V21" s="300"/>
      <c r="W21" s="21"/>
      <c r="X21" s="215"/>
      <c r="Y21" s="20"/>
      <c r="Z21" s="20"/>
      <c r="AA21" s="20"/>
      <c r="AB21" s="20"/>
      <c r="AC21" s="20"/>
      <c r="AD21" s="224"/>
      <c r="AE21" s="218"/>
      <c r="AF21" s="19"/>
      <c r="AG21" s="19"/>
      <c r="AH21" s="19"/>
      <c r="AI21" s="19"/>
      <c r="AJ21" s="80"/>
      <c r="AK21" s="212"/>
      <c r="AL21" s="218"/>
    </row>
    <row r="22" spans="1:38" ht="16.5" customHeight="1">
      <c r="A22" s="3"/>
      <c r="B22" s="250"/>
      <c r="C22" s="251"/>
      <c r="D22" s="253"/>
      <c r="E22" s="255"/>
      <c r="F22" s="257"/>
      <c r="G22" s="158" t="s">
        <v>118</v>
      </c>
      <c r="H22" s="33" t="s">
        <v>34</v>
      </c>
      <c r="I22" s="145" t="s">
        <v>83</v>
      </c>
      <c r="J22" s="156" t="s">
        <v>108</v>
      </c>
      <c r="K22" s="34" t="s">
        <v>35</v>
      </c>
      <c r="L22" s="184" t="s">
        <v>22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6.5" customHeight="1">
      <c r="A23" s="3"/>
      <c r="B23" s="250"/>
      <c r="C23" s="251"/>
      <c r="D23" s="253"/>
      <c r="E23" s="255"/>
      <c r="F23" s="257"/>
      <c r="G23" s="36" t="s">
        <v>120</v>
      </c>
      <c r="H23" s="36" t="s">
        <v>122</v>
      </c>
      <c r="I23" s="36" t="s">
        <v>123</v>
      </c>
      <c r="J23" s="36" t="s">
        <v>125</v>
      </c>
      <c r="K23" s="36" t="s">
        <v>126</v>
      </c>
      <c r="L23" s="185" t="s">
        <v>127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"/>
      <c r="Z23" s="87"/>
      <c r="AA23" s="87"/>
      <c r="AB23" s="87"/>
      <c r="AC23" s="87"/>
      <c r="AD23" s="87"/>
      <c r="AE23" s="88"/>
      <c r="AF23" s="88"/>
      <c r="AG23" s="88"/>
      <c r="AH23" s="88"/>
      <c r="AI23" s="88"/>
      <c r="AJ23" s="88"/>
      <c r="AK23" s="2"/>
      <c r="AL23" s="2"/>
    </row>
    <row r="24" spans="1:38" ht="18">
      <c r="A24" s="3"/>
      <c r="B24" s="175">
        <v>1</v>
      </c>
      <c r="C24" s="170" t="s">
        <v>29</v>
      </c>
      <c r="D24" s="168" t="s">
        <v>147</v>
      </c>
      <c r="E24" s="39">
        <f>SUM(G24:L24)</f>
        <v>26</v>
      </c>
      <c r="F24" s="40"/>
      <c r="G24" s="134">
        <v>20</v>
      </c>
      <c r="H24" s="39">
        <v>6</v>
      </c>
      <c r="I24" s="154"/>
      <c r="J24" s="39"/>
      <c r="K24" s="39"/>
      <c r="L24" s="186"/>
      <c r="M24" s="3"/>
      <c r="N24" s="3"/>
      <c r="O24" s="3"/>
      <c r="P24" s="89" t="s">
        <v>12</v>
      </c>
      <c r="Q24" s="71"/>
      <c r="R24" s="71"/>
      <c r="S24" s="3"/>
      <c r="T24" s="99" t="s">
        <v>25</v>
      </c>
      <c r="U24" s="90"/>
      <c r="V24" s="90"/>
      <c r="W24" s="90"/>
      <c r="X24" s="3"/>
      <c r="Y24" s="2"/>
      <c r="Z24" s="87"/>
      <c r="AA24" s="87"/>
      <c r="AB24" s="87"/>
      <c r="AC24" s="87"/>
      <c r="AD24" s="87"/>
      <c r="AE24" s="91"/>
      <c r="AF24" s="91"/>
      <c r="AG24" s="91"/>
      <c r="AH24" s="91"/>
      <c r="AI24" s="91"/>
      <c r="AJ24" s="91"/>
      <c r="AK24" s="2"/>
      <c r="AL24" s="2"/>
    </row>
    <row r="25" spans="1:38" ht="18">
      <c r="A25" s="3"/>
      <c r="B25" s="175">
        <v>1</v>
      </c>
      <c r="C25" s="173" t="s">
        <v>27</v>
      </c>
      <c r="D25" s="38" t="s">
        <v>2</v>
      </c>
      <c r="E25" s="39">
        <f aca="true" t="shared" si="1" ref="E25:E42">SUM(G25:L25)</f>
        <v>26</v>
      </c>
      <c r="F25" s="40"/>
      <c r="G25" s="39">
        <v>10</v>
      </c>
      <c r="H25" s="167">
        <v>16</v>
      </c>
      <c r="I25" s="154"/>
      <c r="J25" s="39"/>
      <c r="K25" s="39"/>
      <c r="L25" s="186"/>
      <c r="M25" s="3"/>
      <c r="N25" s="3"/>
      <c r="O25" s="3"/>
      <c r="P25" s="92"/>
      <c r="Q25" s="72"/>
      <c r="R25" s="72"/>
      <c r="S25" s="3"/>
      <c r="T25" s="99" t="s">
        <v>14</v>
      </c>
      <c r="U25" s="90"/>
      <c r="V25" s="90"/>
      <c r="W25" s="90"/>
      <c r="X25" s="3"/>
      <c r="Y25" s="2"/>
      <c r="Z25" s="87"/>
      <c r="AA25" s="87"/>
      <c r="AB25" s="87"/>
      <c r="AC25" s="87"/>
      <c r="AD25" s="87"/>
      <c r="AE25" s="91"/>
      <c r="AF25" s="91"/>
      <c r="AG25" s="91"/>
      <c r="AH25" s="91"/>
      <c r="AI25" s="91"/>
      <c r="AJ25" s="91"/>
      <c r="AK25" s="2"/>
      <c r="AL25" s="2"/>
    </row>
    <row r="26" spans="1:38" ht="18">
      <c r="A26" s="3"/>
      <c r="B26" s="175">
        <v>1</v>
      </c>
      <c r="C26" s="173" t="s">
        <v>27</v>
      </c>
      <c r="D26" s="38" t="s">
        <v>135</v>
      </c>
      <c r="E26" s="39">
        <f t="shared" si="1"/>
        <v>26</v>
      </c>
      <c r="F26" s="40"/>
      <c r="G26" s="39">
        <v>10</v>
      </c>
      <c r="H26" s="167">
        <v>16</v>
      </c>
      <c r="I26" s="141"/>
      <c r="J26" s="39"/>
      <c r="K26" s="39"/>
      <c r="L26" s="186"/>
      <c r="M26" s="3"/>
      <c r="N26" s="3"/>
      <c r="O26" s="3"/>
      <c r="P26" s="92"/>
      <c r="Q26" s="72"/>
      <c r="R26" s="72"/>
      <c r="S26" s="3"/>
      <c r="T26" s="99" t="s">
        <v>64</v>
      </c>
      <c r="U26" s="90"/>
      <c r="V26" s="90"/>
      <c r="W26" s="90"/>
      <c r="X26" s="3"/>
      <c r="Y26" s="2"/>
      <c r="Z26" s="87"/>
      <c r="AA26" s="87"/>
      <c r="AB26" s="87"/>
      <c r="AC26" s="87"/>
      <c r="AD26" s="87"/>
      <c r="AE26" s="91"/>
      <c r="AF26" s="91"/>
      <c r="AG26" s="91"/>
      <c r="AH26" s="91"/>
      <c r="AI26" s="91"/>
      <c r="AJ26" s="91"/>
      <c r="AK26" s="2"/>
      <c r="AL26" s="2"/>
    </row>
    <row r="27" spans="1:38" ht="18">
      <c r="A27" s="3"/>
      <c r="B27" s="175">
        <v>2</v>
      </c>
      <c r="C27" s="173" t="s">
        <v>53</v>
      </c>
      <c r="D27" s="38" t="s">
        <v>3</v>
      </c>
      <c r="E27" s="39">
        <f t="shared" si="1"/>
        <v>23</v>
      </c>
      <c r="F27" s="40"/>
      <c r="G27" s="41">
        <v>13</v>
      </c>
      <c r="H27" s="39">
        <v>10</v>
      </c>
      <c r="I27" s="141"/>
      <c r="J27" s="39"/>
      <c r="K27" s="39"/>
      <c r="L27" s="186"/>
      <c r="M27" s="3"/>
      <c r="N27" s="3"/>
      <c r="O27" s="3"/>
      <c r="P27" s="3"/>
      <c r="Q27" s="3"/>
      <c r="R27" s="3"/>
      <c r="S27" s="3"/>
      <c r="T27" s="99" t="s">
        <v>60</v>
      </c>
      <c r="U27" s="90"/>
      <c r="V27" s="90"/>
      <c r="W27" s="90"/>
      <c r="X27" s="3"/>
      <c r="Y27" s="2"/>
      <c r="Z27" s="87"/>
      <c r="AA27" s="87"/>
      <c r="AB27" s="87"/>
      <c r="AC27" s="87"/>
      <c r="AD27" s="87"/>
      <c r="AE27" s="91"/>
      <c r="AF27" s="91"/>
      <c r="AG27" s="91"/>
      <c r="AH27" s="91"/>
      <c r="AI27" s="91"/>
      <c r="AJ27" s="91"/>
      <c r="AK27" s="2"/>
      <c r="AL27" s="2"/>
    </row>
    <row r="28" spans="1:38" ht="18">
      <c r="A28" s="3"/>
      <c r="B28" s="175">
        <v>2</v>
      </c>
      <c r="C28" s="173" t="s">
        <v>53</v>
      </c>
      <c r="D28" s="38" t="s">
        <v>48</v>
      </c>
      <c r="E28" s="39">
        <f t="shared" si="1"/>
        <v>23</v>
      </c>
      <c r="F28" s="40"/>
      <c r="G28" s="41">
        <v>13</v>
      </c>
      <c r="H28" s="39">
        <v>10</v>
      </c>
      <c r="I28" s="141"/>
      <c r="J28" s="39"/>
      <c r="K28" s="39"/>
      <c r="L28" s="18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"/>
      <c r="Z28" s="87"/>
      <c r="AA28" s="87"/>
      <c r="AB28" s="87"/>
      <c r="AC28" s="87"/>
      <c r="AD28" s="87"/>
      <c r="AE28" s="91"/>
      <c r="AF28" s="91"/>
      <c r="AG28" s="91"/>
      <c r="AH28" s="91"/>
      <c r="AI28" s="91"/>
      <c r="AJ28" s="91"/>
      <c r="AK28" s="2"/>
      <c r="AL28" s="45"/>
    </row>
    <row r="29" spans="1:39" ht="18">
      <c r="A29" s="3"/>
      <c r="B29" s="175">
        <v>3</v>
      </c>
      <c r="C29" s="171" t="s">
        <v>54</v>
      </c>
      <c r="D29" s="38" t="s">
        <v>18</v>
      </c>
      <c r="E29" s="39">
        <f t="shared" si="1"/>
        <v>22</v>
      </c>
      <c r="F29" s="40"/>
      <c r="G29" s="167">
        <v>16</v>
      </c>
      <c r="H29" s="39">
        <v>6</v>
      </c>
      <c r="I29" s="141"/>
      <c r="J29" s="39"/>
      <c r="K29" s="39"/>
      <c r="L29" s="186"/>
      <c r="M29" s="3"/>
      <c r="N29" s="3"/>
      <c r="O29" s="48"/>
      <c r="P29" s="48"/>
      <c r="Q29" s="61"/>
      <c r="R29" s="61"/>
      <c r="S29" s="61"/>
      <c r="T29" s="56"/>
      <c r="U29" s="57"/>
      <c r="V29" s="58"/>
      <c r="W29" s="56"/>
      <c r="X29" s="56"/>
      <c r="Y29" s="59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45"/>
      <c r="AL29" s="45"/>
      <c r="AM29" s="137"/>
    </row>
    <row r="30" spans="1:39" ht="18">
      <c r="A30" s="3"/>
      <c r="B30" s="175">
        <v>4</v>
      </c>
      <c r="C30" s="171" t="s">
        <v>30</v>
      </c>
      <c r="D30" s="168" t="s">
        <v>146</v>
      </c>
      <c r="E30" s="39">
        <f t="shared" si="1"/>
        <v>20</v>
      </c>
      <c r="F30" s="40"/>
      <c r="G30" s="134">
        <v>20</v>
      </c>
      <c r="H30" s="154"/>
      <c r="I30" s="39"/>
      <c r="J30" s="39"/>
      <c r="K30" s="39"/>
      <c r="L30" s="186"/>
      <c r="M30" s="3"/>
      <c r="N30" s="3"/>
      <c r="O30" s="48"/>
      <c r="P30" s="48"/>
      <c r="Q30" s="61"/>
      <c r="R30" s="61"/>
      <c r="S30" s="61"/>
      <c r="T30" s="56"/>
      <c r="U30" s="57"/>
      <c r="V30" s="58"/>
      <c r="W30" s="56"/>
      <c r="X30" s="56"/>
      <c r="Y30" s="59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91"/>
    </row>
    <row r="31" spans="1:39" ht="18" customHeight="1">
      <c r="A31" s="3"/>
      <c r="B31" s="175">
        <v>4</v>
      </c>
      <c r="C31" s="31" t="s">
        <v>28</v>
      </c>
      <c r="D31" s="38" t="s">
        <v>39</v>
      </c>
      <c r="E31" s="39">
        <f t="shared" si="1"/>
        <v>20</v>
      </c>
      <c r="F31" s="40"/>
      <c r="G31" s="39"/>
      <c r="H31" s="134">
        <v>20</v>
      </c>
      <c r="I31" s="39"/>
      <c r="J31" s="39"/>
      <c r="K31" s="39"/>
      <c r="L31" s="186"/>
      <c r="M31" s="3"/>
      <c r="N31" s="3"/>
      <c r="O31" s="48"/>
      <c r="P31" s="48"/>
      <c r="Q31" s="61"/>
      <c r="R31" s="48"/>
      <c r="S31" s="61"/>
      <c r="T31" s="56"/>
      <c r="U31" s="57"/>
      <c r="V31" s="58"/>
      <c r="W31" s="114"/>
      <c r="X31" s="56"/>
      <c r="Y31" s="95"/>
      <c r="Z31" s="95"/>
      <c r="AA31" s="138"/>
      <c r="AB31" s="95"/>
      <c r="AC31" s="96"/>
      <c r="AD31" s="337"/>
      <c r="AE31" s="336"/>
      <c r="AF31" s="95"/>
      <c r="AG31" s="95"/>
      <c r="AH31" s="95"/>
      <c r="AI31" s="95"/>
      <c r="AJ31" s="95"/>
      <c r="AK31" s="337"/>
      <c r="AL31" s="336"/>
      <c r="AM31" s="91"/>
    </row>
    <row r="32" spans="1:39" ht="18" customHeight="1">
      <c r="A32" s="3"/>
      <c r="B32" s="175">
        <v>4</v>
      </c>
      <c r="C32" s="31" t="s">
        <v>28</v>
      </c>
      <c r="D32" s="38" t="s">
        <v>38</v>
      </c>
      <c r="E32" s="39">
        <f t="shared" si="1"/>
        <v>20</v>
      </c>
      <c r="F32" s="40"/>
      <c r="G32" s="39"/>
      <c r="H32" s="134">
        <v>20</v>
      </c>
      <c r="I32" s="39"/>
      <c r="J32" s="39"/>
      <c r="K32" s="39"/>
      <c r="L32" s="186"/>
      <c r="M32" s="3"/>
      <c r="N32" s="3"/>
      <c r="O32" s="48"/>
      <c r="P32" s="48"/>
      <c r="Q32" s="61"/>
      <c r="R32" s="103"/>
      <c r="S32" s="61"/>
      <c r="T32" s="56"/>
      <c r="U32" s="57"/>
      <c r="V32" s="58"/>
      <c r="W32" s="95"/>
      <c r="X32" s="56"/>
      <c r="Y32" s="95"/>
      <c r="Z32" s="95"/>
      <c r="AA32" s="95"/>
      <c r="AB32" s="95"/>
      <c r="AC32" s="95"/>
      <c r="AD32" s="337"/>
      <c r="AE32" s="336"/>
      <c r="AF32" s="95"/>
      <c r="AG32" s="96"/>
      <c r="AH32" s="138"/>
      <c r="AI32" s="95"/>
      <c r="AJ32" s="95"/>
      <c r="AK32" s="337"/>
      <c r="AL32" s="336"/>
      <c r="AM32" s="91"/>
    </row>
    <row r="33" spans="1:39" ht="18" customHeight="1">
      <c r="A33" s="3"/>
      <c r="B33" s="175">
        <v>5</v>
      </c>
      <c r="C33" s="173" t="s">
        <v>53</v>
      </c>
      <c r="D33" s="38" t="s">
        <v>141</v>
      </c>
      <c r="E33" s="39">
        <f t="shared" si="1"/>
        <v>19</v>
      </c>
      <c r="F33" s="40"/>
      <c r="G33" s="39">
        <v>6</v>
      </c>
      <c r="H33" s="41">
        <v>13</v>
      </c>
      <c r="I33" s="39"/>
      <c r="J33" s="39"/>
      <c r="K33" s="39"/>
      <c r="L33" s="186"/>
      <c r="M33" s="3"/>
      <c r="N33" s="3"/>
      <c r="O33" s="48"/>
      <c r="P33" s="48"/>
      <c r="Q33" s="61"/>
      <c r="R33" s="48"/>
      <c r="S33" s="61"/>
      <c r="T33" s="56"/>
      <c r="U33" s="57"/>
      <c r="V33" s="58"/>
      <c r="W33" s="114"/>
      <c r="X33" s="56"/>
      <c r="Y33" s="95"/>
      <c r="Z33" s="95"/>
      <c r="AA33" s="95"/>
      <c r="AB33" s="95"/>
      <c r="AC33" s="96"/>
      <c r="AD33" s="337"/>
      <c r="AE33" s="336"/>
      <c r="AF33" s="95"/>
      <c r="AG33" s="95"/>
      <c r="AH33" s="95"/>
      <c r="AI33" s="95"/>
      <c r="AJ33" s="95"/>
      <c r="AK33" s="337"/>
      <c r="AL33" s="336"/>
      <c r="AM33" s="91"/>
    </row>
    <row r="34" spans="1:39" ht="18" customHeight="1">
      <c r="A34" s="3"/>
      <c r="B34" s="176">
        <v>6</v>
      </c>
      <c r="C34" s="171" t="s">
        <v>160</v>
      </c>
      <c r="D34" s="38" t="s">
        <v>129</v>
      </c>
      <c r="E34" s="39">
        <f t="shared" si="1"/>
        <v>16</v>
      </c>
      <c r="F34" s="40"/>
      <c r="G34" s="167">
        <v>16</v>
      </c>
      <c r="H34" s="141"/>
      <c r="I34" s="39"/>
      <c r="J34" s="39"/>
      <c r="K34" s="39"/>
      <c r="L34" s="186"/>
      <c r="M34" s="3"/>
      <c r="N34" s="3"/>
      <c r="O34" s="48"/>
      <c r="P34" s="48"/>
      <c r="Q34" s="61"/>
      <c r="R34" s="103"/>
      <c r="S34" s="61"/>
      <c r="T34" s="56"/>
      <c r="U34" s="57"/>
      <c r="V34" s="58"/>
      <c r="W34" s="95"/>
      <c r="X34" s="56"/>
      <c r="Y34" s="95"/>
      <c r="Z34" s="95"/>
      <c r="AA34" s="95"/>
      <c r="AB34" s="95"/>
      <c r="AC34" s="95"/>
      <c r="AD34" s="337"/>
      <c r="AE34" s="336"/>
      <c r="AF34" s="95"/>
      <c r="AG34" s="95"/>
      <c r="AH34" s="95"/>
      <c r="AI34" s="96"/>
      <c r="AJ34" s="95"/>
      <c r="AK34" s="337"/>
      <c r="AL34" s="336"/>
      <c r="AM34" s="91"/>
    </row>
    <row r="35" spans="1:39" ht="18" customHeight="1">
      <c r="A35" s="3"/>
      <c r="B35" s="176">
        <v>6</v>
      </c>
      <c r="C35" s="171" t="s">
        <v>54</v>
      </c>
      <c r="D35" s="38" t="s">
        <v>139</v>
      </c>
      <c r="E35" s="39">
        <f t="shared" si="1"/>
        <v>16</v>
      </c>
      <c r="F35" s="40"/>
      <c r="G35" s="39">
        <v>8</v>
      </c>
      <c r="H35" s="39">
        <v>8</v>
      </c>
      <c r="I35" s="39"/>
      <c r="J35" s="39"/>
      <c r="K35" s="39"/>
      <c r="L35" s="186"/>
      <c r="M35" s="3"/>
      <c r="N35" s="3"/>
      <c r="O35" s="48"/>
      <c r="P35" s="48"/>
      <c r="Q35" s="61"/>
      <c r="R35" s="103"/>
      <c r="S35" s="61"/>
      <c r="T35" s="56"/>
      <c r="U35" s="57"/>
      <c r="V35" s="58"/>
      <c r="W35" s="114"/>
      <c r="X35" s="56"/>
      <c r="Y35" s="95"/>
      <c r="Z35" s="96"/>
      <c r="AA35" s="95"/>
      <c r="AB35" s="95"/>
      <c r="AC35" s="95"/>
      <c r="AD35" s="337"/>
      <c r="AE35" s="336"/>
      <c r="AF35" s="95"/>
      <c r="AG35" s="95"/>
      <c r="AH35" s="95"/>
      <c r="AI35" s="95"/>
      <c r="AJ35" s="95"/>
      <c r="AK35" s="337"/>
      <c r="AL35" s="336"/>
      <c r="AM35" s="91"/>
    </row>
    <row r="36" spans="1:39" ht="18" customHeight="1">
      <c r="A36" s="3"/>
      <c r="B36" s="175">
        <v>6</v>
      </c>
      <c r="C36" s="171" t="s">
        <v>54</v>
      </c>
      <c r="D36" s="38" t="s">
        <v>140</v>
      </c>
      <c r="E36" s="39">
        <f t="shared" si="1"/>
        <v>16</v>
      </c>
      <c r="F36" s="40"/>
      <c r="G36" s="39">
        <v>8</v>
      </c>
      <c r="H36" s="39">
        <v>8</v>
      </c>
      <c r="I36" s="39"/>
      <c r="J36" s="39"/>
      <c r="K36" s="39"/>
      <c r="L36" s="197"/>
      <c r="M36" s="3"/>
      <c r="N36" s="3"/>
      <c r="O36" s="48"/>
      <c r="P36" s="48"/>
      <c r="Q36" s="61"/>
      <c r="R36" s="103"/>
      <c r="S36" s="61"/>
      <c r="T36" s="56"/>
      <c r="U36" s="57"/>
      <c r="V36" s="58"/>
      <c r="W36" s="95"/>
      <c r="X36" s="56"/>
      <c r="Y36" s="95"/>
      <c r="Z36" s="95"/>
      <c r="AA36" s="95"/>
      <c r="AB36" s="95"/>
      <c r="AC36" s="95"/>
      <c r="AD36" s="337"/>
      <c r="AE36" s="336"/>
      <c r="AF36" s="95"/>
      <c r="AG36" s="95"/>
      <c r="AH36" s="95"/>
      <c r="AI36" s="95"/>
      <c r="AJ36" s="96"/>
      <c r="AK36" s="337"/>
      <c r="AL36" s="336"/>
      <c r="AM36" s="91"/>
    </row>
    <row r="37" spans="1:39" ht="18" customHeight="1">
      <c r="A37" s="3"/>
      <c r="B37" s="175">
        <v>7</v>
      </c>
      <c r="C37" s="171" t="s">
        <v>160</v>
      </c>
      <c r="D37" s="121" t="s">
        <v>128</v>
      </c>
      <c r="E37" s="39">
        <f t="shared" si="1"/>
        <v>13</v>
      </c>
      <c r="F37" s="40"/>
      <c r="G37" s="41">
        <v>13</v>
      </c>
      <c r="H37" s="39"/>
      <c r="I37" s="39"/>
      <c r="J37" s="39"/>
      <c r="K37" s="39"/>
      <c r="L37" s="186"/>
      <c r="M37" s="3"/>
      <c r="N37" s="3"/>
      <c r="O37" s="48"/>
      <c r="P37" s="48"/>
      <c r="Q37" s="61"/>
      <c r="R37" s="103"/>
      <c r="S37" s="61"/>
      <c r="T37" s="56"/>
      <c r="U37" s="57"/>
      <c r="V37" s="58"/>
      <c r="W37" s="114"/>
      <c r="X37" s="56"/>
      <c r="Y37" s="95"/>
      <c r="Z37" s="95"/>
      <c r="AA37" s="96"/>
      <c r="AB37" s="96"/>
      <c r="AC37" s="96"/>
      <c r="AD37" s="337"/>
      <c r="AE37" s="335"/>
      <c r="AF37" s="95"/>
      <c r="AG37" s="95"/>
      <c r="AH37" s="95"/>
      <c r="AI37" s="95"/>
      <c r="AJ37" s="95"/>
      <c r="AK37" s="337"/>
      <c r="AL37" s="335"/>
      <c r="AM37" s="91"/>
    </row>
    <row r="38" spans="1:39" ht="18" customHeight="1">
      <c r="A38" s="3"/>
      <c r="B38" s="175">
        <v>7</v>
      </c>
      <c r="C38" s="31" t="s">
        <v>28</v>
      </c>
      <c r="D38" s="38" t="s">
        <v>149</v>
      </c>
      <c r="E38" s="39">
        <f t="shared" si="1"/>
        <v>13</v>
      </c>
      <c r="F38" s="40"/>
      <c r="G38" s="39"/>
      <c r="H38" s="41">
        <v>13</v>
      </c>
      <c r="I38" s="39"/>
      <c r="J38" s="39"/>
      <c r="K38" s="39"/>
      <c r="L38" s="197"/>
      <c r="M38" s="3"/>
      <c r="N38" s="3"/>
      <c r="O38" s="48"/>
      <c r="P38" s="48"/>
      <c r="Q38" s="61"/>
      <c r="R38" s="103"/>
      <c r="S38" s="61"/>
      <c r="T38" s="56"/>
      <c r="U38" s="57"/>
      <c r="V38" s="58"/>
      <c r="W38" s="95"/>
      <c r="X38" s="56"/>
      <c r="Y38" s="95"/>
      <c r="Z38" s="95"/>
      <c r="AA38" s="95"/>
      <c r="AB38" s="95"/>
      <c r="AC38" s="95"/>
      <c r="AD38" s="337"/>
      <c r="AE38" s="335"/>
      <c r="AF38" s="95"/>
      <c r="AG38" s="95"/>
      <c r="AH38" s="96"/>
      <c r="AI38" s="95"/>
      <c r="AJ38" s="96"/>
      <c r="AK38" s="337"/>
      <c r="AL38" s="335"/>
      <c r="AM38" s="91"/>
    </row>
    <row r="39" spans="1:39" ht="18" customHeight="1">
      <c r="A39" s="3"/>
      <c r="B39" s="175">
        <v>8</v>
      </c>
      <c r="C39" s="31" t="s">
        <v>28</v>
      </c>
      <c r="D39" s="121" t="s">
        <v>150</v>
      </c>
      <c r="E39" s="39">
        <f t="shared" si="1"/>
        <v>8</v>
      </c>
      <c r="F39" s="40"/>
      <c r="G39" s="39"/>
      <c r="H39" s="39">
        <v>8</v>
      </c>
      <c r="I39" s="39"/>
      <c r="J39" s="39"/>
      <c r="K39" s="39"/>
      <c r="L39" s="197"/>
      <c r="M39" s="3"/>
      <c r="N39" s="3"/>
      <c r="O39" s="48"/>
      <c r="P39" s="48"/>
      <c r="Q39" s="61"/>
      <c r="R39" s="48"/>
      <c r="S39" s="61"/>
      <c r="T39" s="56"/>
      <c r="U39" s="57"/>
      <c r="V39" s="58"/>
      <c r="W39" s="114"/>
      <c r="X39" s="56"/>
      <c r="Y39" s="95"/>
      <c r="Z39" s="95"/>
      <c r="AA39" s="96"/>
      <c r="AB39" s="96"/>
      <c r="AC39" s="96"/>
      <c r="AD39" s="337"/>
      <c r="AE39" s="335"/>
      <c r="AF39" s="95"/>
      <c r="AG39" s="95"/>
      <c r="AH39" s="95"/>
      <c r="AI39" s="95"/>
      <c r="AJ39" s="95"/>
      <c r="AK39" s="337"/>
      <c r="AL39" s="335"/>
      <c r="AM39" s="91"/>
    </row>
    <row r="40" spans="1:39" ht="18" customHeight="1">
      <c r="A40" s="3"/>
      <c r="B40" s="175">
        <v>9</v>
      </c>
      <c r="C40" s="171" t="s">
        <v>30</v>
      </c>
      <c r="D40" s="38" t="s">
        <v>142</v>
      </c>
      <c r="E40" s="39">
        <f t="shared" si="1"/>
        <v>6</v>
      </c>
      <c r="F40" s="40"/>
      <c r="G40" s="39">
        <v>6</v>
      </c>
      <c r="H40" s="39"/>
      <c r="I40" s="39"/>
      <c r="J40" s="39"/>
      <c r="K40" s="39"/>
      <c r="L40" s="186"/>
      <c r="M40" s="3"/>
      <c r="N40" s="3"/>
      <c r="O40" s="48"/>
      <c r="P40" s="48"/>
      <c r="Q40" s="61"/>
      <c r="R40" s="48"/>
      <c r="S40" s="61"/>
      <c r="T40" s="56"/>
      <c r="U40" s="57"/>
      <c r="V40" s="58"/>
      <c r="W40" s="95"/>
      <c r="X40" s="56"/>
      <c r="Y40" s="95"/>
      <c r="Z40" s="95"/>
      <c r="AA40" s="95"/>
      <c r="AB40" s="95"/>
      <c r="AC40" s="95"/>
      <c r="AD40" s="337"/>
      <c r="AE40" s="335"/>
      <c r="AF40" s="96"/>
      <c r="AG40" s="95"/>
      <c r="AH40" s="95"/>
      <c r="AI40" s="95"/>
      <c r="AJ40" s="95"/>
      <c r="AK40" s="337"/>
      <c r="AL40" s="335"/>
      <c r="AM40" s="91"/>
    </row>
    <row r="41" spans="1:39" ht="18" customHeight="1">
      <c r="A41" s="3"/>
      <c r="B41" s="175"/>
      <c r="C41" s="31" t="s">
        <v>28</v>
      </c>
      <c r="D41" s="38" t="s">
        <v>45</v>
      </c>
      <c r="E41" s="39">
        <f t="shared" si="1"/>
        <v>0</v>
      </c>
      <c r="F41" s="40"/>
      <c r="G41" s="39"/>
      <c r="H41" s="39" t="s">
        <v>158</v>
      </c>
      <c r="I41" s="39"/>
      <c r="J41" s="39"/>
      <c r="K41" s="39"/>
      <c r="L41" s="186"/>
      <c r="M41" s="3"/>
      <c r="N41" s="3"/>
      <c r="O41" s="48"/>
      <c r="P41" s="48"/>
      <c r="Q41" s="61"/>
      <c r="R41" s="48"/>
      <c r="S41" s="61"/>
      <c r="T41" s="56"/>
      <c r="U41" s="57"/>
      <c r="V41" s="58"/>
      <c r="X41" s="114"/>
      <c r="Y41" s="96"/>
      <c r="Z41" s="96"/>
      <c r="AA41" s="95"/>
      <c r="AB41" s="95"/>
      <c r="AC41" s="95"/>
      <c r="AD41" s="337"/>
      <c r="AE41" s="335"/>
      <c r="AF41" s="95"/>
      <c r="AG41" s="95"/>
      <c r="AH41" s="95"/>
      <c r="AI41" s="95"/>
      <c r="AJ41" s="95"/>
      <c r="AK41" s="337"/>
      <c r="AL41" s="335"/>
      <c r="AM41" s="91"/>
    </row>
    <row r="42" spans="1:39" ht="18" customHeight="1">
      <c r="A42" s="3"/>
      <c r="B42" s="175"/>
      <c r="C42" s="31" t="s">
        <v>28</v>
      </c>
      <c r="D42" s="38" t="s">
        <v>44</v>
      </c>
      <c r="E42" s="39">
        <f t="shared" si="1"/>
        <v>0</v>
      </c>
      <c r="F42" s="40"/>
      <c r="G42" s="39"/>
      <c r="H42" s="39" t="s">
        <v>158</v>
      </c>
      <c r="I42" s="39"/>
      <c r="J42" s="39"/>
      <c r="K42" s="39"/>
      <c r="L42" s="186"/>
      <c r="M42" s="3"/>
      <c r="N42" s="3"/>
      <c r="O42" s="48"/>
      <c r="P42" s="48"/>
      <c r="Q42" s="61"/>
      <c r="R42" s="48"/>
      <c r="S42" s="61"/>
      <c r="T42" s="56"/>
      <c r="U42" s="57"/>
      <c r="V42" s="58"/>
      <c r="X42" s="95"/>
      <c r="Y42" s="95"/>
      <c r="Z42" s="95"/>
      <c r="AA42" s="95"/>
      <c r="AB42" s="95"/>
      <c r="AC42" s="95"/>
      <c r="AD42" s="337"/>
      <c r="AE42" s="335"/>
      <c r="AF42" s="95"/>
      <c r="AG42" s="95"/>
      <c r="AH42" s="95"/>
      <c r="AI42" s="95"/>
      <c r="AJ42" s="96"/>
      <c r="AK42" s="337"/>
      <c r="AL42" s="335"/>
      <c r="AM42" s="91"/>
    </row>
    <row r="43" spans="1:39" ht="18">
      <c r="A43" s="3"/>
      <c r="B43" s="352"/>
      <c r="C43" s="27"/>
      <c r="D43" s="38"/>
      <c r="E43" s="39"/>
      <c r="F43" s="40"/>
      <c r="G43" s="39"/>
      <c r="H43" s="39"/>
      <c r="I43" s="39"/>
      <c r="J43" s="39"/>
      <c r="K43" s="39"/>
      <c r="L43" s="186"/>
      <c r="M43" s="3"/>
      <c r="N43" s="3"/>
      <c r="O43" s="48"/>
      <c r="P43" s="48"/>
      <c r="Q43" s="48"/>
      <c r="R43" s="48"/>
      <c r="S43" s="48"/>
      <c r="T43" s="48"/>
      <c r="U43" s="48"/>
      <c r="V43" s="48"/>
      <c r="W43" s="114"/>
      <c r="X43" s="114"/>
      <c r="Y43" s="95"/>
      <c r="Z43" s="95"/>
      <c r="AA43" s="95"/>
      <c r="AB43" s="95"/>
      <c r="AC43" s="95"/>
      <c r="AD43" s="337"/>
      <c r="AE43" s="335"/>
      <c r="AF43" s="95"/>
      <c r="AG43" s="95"/>
      <c r="AH43" s="95"/>
      <c r="AI43" s="95"/>
      <c r="AJ43" s="95"/>
      <c r="AK43" s="337"/>
      <c r="AL43" s="335"/>
      <c r="AM43" s="87"/>
    </row>
    <row r="44" spans="1:39" ht="18">
      <c r="A44" s="3"/>
      <c r="B44" s="353"/>
      <c r="C44" s="30"/>
      <c r="D44" s="38"/>
      <c r="E44" s="39"/>
      <c r="F44" s="40"/>
      <c r="G44" s="39"/>
      <c r="H44" s="39"/>
      <c r="I44" s="39"/>
      <c r="J44" s="39"/>
      <c r="K44" s="39"/>
      <c r="L44" s="186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95"/>
      <c r="X44" s="95"/>
      <c r="Y44" s="95"/>
      <c r="Z44" s="95"/>
      <c r="AA44" s="95"/>
      <c r="AB44" s="95"/>
      <c r="AC44" s="95"/>
      <c r="AD44" s="337"/>
      <c r="AE44" s="335"/>
      <c r="AF44" s="95"/>
      <c r="AG44" s="95"/>
      <c r="AH44" s="95"/>
      <c r="AI44" s="95"/>
      <c r="AJ44" s="95"/>
      <c r="AK44" s="337"/>
      <c r="AL44" s="335"/>
      <c r="AM44" s="87"/>
    </row>
    <row r="45" spans="1:38" ht="18">
      <c r="A45" s="3"/>
      <c r="B45" s="175"/>
      <c r="C45" s="30"/>
      <c r="D45" s="38"/>
      <c r="E45" s="39"/>
      <c r="F45" s="40"/>
      <c r="G45" s="39"/>
      <c r="H45" s="39"/>
      <c r="I45" s="39"/>
      <c r="J45" s="39"/>
      <c r="K45" s="39"/>
      <c r="L45" s="186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114"/>
      <c r="X45" s="114"/>
      <c r="Y45" s="95"/>
      <c r="Z45" s="95"/>
      <c r="AA45" s="95"/>
      <c r="AB45" s="95"/>
      <c r="AC45" s="95"/>
      <c r="AD45" s="337"/>
      <c r="AE45" s="335"/>
      <c r="AF45" s="95"/>
      <c r="AG45" s="95"/>
      <c r="AH45" s="95"/>
      <c r="AI45" s="95"/>
      <c r="AJ45" s="95"/>
      <c r="AK45" s="337"/>
      <c r="AL45" s="335"/>
    </row>
    <row r="46" spans="1:38" ht="18">
      <c r="A46" s="3"/>
      <c r="B46" s="352"/>
      <c r="C46" s="30"/>
      <c r="D46" s="38"/>
      <c r="E46" s="39"/>
      <c r="F46" s="40"/>
      <c r="G46" s="39"/>
      <c r="H46" s="39"/>
      <c r="I46" s="39"/>
      <c r="J46" s="39"/>
      <c r="K46" s="39"/>
      <c r="L46" s="186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95"/>
      <c r="X46" s="95"/>
      <c r="Y46" s="95"/>
      <c r="Z46" s="95"/>
      <c r="AA46" s="95"/>
      <c r="AB46" s="95"/>
      <c r="AC46" s="95"/>
      <c r="AD46" s="337"/>
      <c r="AE46" s="335"/>
      <c r="AF46" s="95"/>
      <c r="AG46" s="95"/>
      <c r="AH46" s="95"/>
      <c r="AI46" s="95"/>
      <c r="AJ46" s="95"/>
      <c r="AK46" s="337"/>
      <c r="AL46" s="335"/>
    </row>
    <row r="47" spans="1:38" ht="18">
      <c r="A47" s="3"/>
      <c r="B47" s="353"/>
      <c r="C47" s="27"/>
      <c r="D47" s="121"/>
      <c r="E47" s="39"/>
      <c r="F47" s="40"/>
      <c r="G47" s="39"/>
      <c r="H47" s="39"/>
      <c r="I47" s="39"/>
      <c r="J47" s="39"/>
      <c r="K47" s="39"/>
      <c r="L47" s="186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114"/>
      <c r="X47" s="114"/>
      <c r="Y47" s="95"/>
      <c r="Z47" s="95"/>
      <c r="AA47" s="95"/>
      <c r="AB47" s="95"/>
      <c r="AC47" s="95"/>
      <c r="AD47" s="337"/>
      <c r="AE47" s="335"/>
      <c r="AF47" s="95"/>
      <c r="AG47" s="95"/>
      <c r="AH47" s="95"/>
      <c r="AI47" s="95"/>
      <c r="AJ47" s="95"/>
      <c r="AK47" s="337"/>
      <c r="AL47" s="335"/>
    </row>
    <row r="48" spans="1:38" ht="18">
      <c r="A48" s="3"/>
      <c r="B48" s="175"/>
      <c r="C48" s="27"/>
      <c r="D48" s="38"/>
      <c r="E48" s="39"/>
      <c r="F48" s="40"/>
      <c r="G48" s="39"/>
      <c r="H48" s="39"/>
      <c r="I48" s="39"/>
      <c r="J48" s="39"/>
      <c r="K48" s="39"/>
      <c r="L48" s="186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95"/>
      <c r="X48" s="95"/>
      <c r="Y48" s="95"/>
      <c r="Z48" s="95"/>
      <c r="AA48" s="95"/>
      <c r="AB48" s="95"/>
      <c r="AC48" s="95"/>
      <c r="AD48" s="337"/>
      <c r="AE48" s="335"/>
      <c r="AF48" s="95"/>
      <c r="AG48" s="95"/>
      <c r="AH48" s="95"/>
      <c r="AI48" s="95"/>
      <c r="AJ48" s="95"/>
      <c r="AK48" s="337"/>
      <c r="AL48" s="335"/>
    </row>
    <row r="49" spans="1:38" ht="18">
      <c r="A49" s="3"/>
      <c r="B49" s="175"/>
      <c r="C49" s="27"/>
      <c r="D49" s="38"/>
      <c r="E49" s="39"/>
      <c r="F49" s="40"/>
      <c r="G49" s="39"/>
      <c r="H49" s="39"/>
      <c r="I49" s="39"/>
      <c r="J49" s="39"/>
      <c r="K49" s="39"/>
      <c r="L49" s="186"/>
      <c r="M49" s="3"/>
      <c r="N49" s="3"/>
      <c r="O49" s="52"/>
      <c r="P49" s="116"/>
      <c r="Q49" s="52"/>
      <c r="R49" s="61"/>
      <c r="S49" s="62"/>
      <c r="T49" s="61"/>
      <c r="U49" s="61"/>
      <c r="V49" s="61"/>
      <c r="W49" s="61"/>
      <c r="X49" s="61"/>
      <c r="Y49" s="61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8">
      <c r="A50" s="3"/>
      <c r="B50" s="175"/>
      <c r="C50" s="27"/>
      <c r="D50" s="38"/>
      <c r="E50" s="39"/>
      <c r="F50" s="40"/>
      <c r="G50" s="39"/>
      <c r="H50" s="39"/>
      <c r="I50" s="39"/>
      <c r="J50" s="39"/>
      <c r="K50" s="39"/>
      <c r="L50" s="186"/>
      <c r="M50" s="3"/>
      <c r="N50" s="3"/>
      <c r="O50" s="52"/>
      <c r="P50" s="116"/>
      <c r="Q50" s="52"/>
      <c r="R50" s="61"/>
      <c r="S50" s="62"/>
      <c r="T50" s="61"/>
      <c r="U50" s="61"/>
      <c r="V50" s="61"/>
      <c r="W50" s="61"/>
      <c r="X50" s="61"/>
      <c r="Y50" s="61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8">
      <c r="A51" s="3"/>
      <c r="B51" s="175"/>
      <c r="C51" s="27"/>
      <c r="D51" s="38"/>
      <c r="E51" s="39"/>
      <c r="F51" s="40"/>
      <c r="G51" s="39"/>
      <c r="H51" s="39"/>
      <c r="I51" s="39"/>
      <c r="J51" s="39"/>
      <c r="K51" s="39"/>
      <c r="L51" s="186"/>
      <c r="M51" s="3"/>
      <c r="N51" s="3"/>
      <c r="O51" s="52"/>
      <c r="P51" s="116"/>
      <c r="Q51" s="52"/>
      <c r="R51" s="61"/>
      <c r="S51" s="62"/>
      <c r="T51" s="61"/>
      <c r="U51" s="61"/>
      <c r="V51" s="61"/>
      <c r="W51" s="61"/>
      <c r="X51" s="61"/>
      <c r="Y51" s="61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8">
      <c r="A52" s="182"/>
      <c r="B52" s="176"/>
      <c r="C52" s="27"/>
      <c r="D52" s="38"/>
      <c r="E52" s="39"/>
      <c r="F52" s="40"/>
      <c r="G52" s="39"/>
      <c r="H52" s="39"/>
      <c r="I52" s="39"/>
      <c r="J52" s="39"/>
      <c r="K52" s="39"/>
      <c r="L52" s="186"/>
      <c r="M52" s="3"/>
      <c r="N52" s="3"/>
      <c r="O52" s="52"/>
      <c r="P52" s="116"/>
      <c r="Q52" s="52"/>
      <c r="R52" s="61"/>
      <c r="S52" s="62"/>
      <c r="T52" s="61"/>
      <c r="U52" s="61"/>
      <c r="V52" s="61"/>
      <c r="W52" s="61"/>
      <c r="X52" s="61"/>
      <c r="Y52" s="61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8.75" thickBot="1">
      <c r="A53" s="182"/>
      <c r="B53" s="199"/>
      <c r="C53" s="189"/>
      <c r="D53" s="191" t="s">
        <v>26</v>
      </c>
      <c r="E53" s="188">
        <f>SUM(E24:E37)</f>
        <v>286</v>
      </c>
      <c r="F53" s="192"/>
      <c r="G53" s="192"/>
      <c r="H53" s="192"/>
      <c r="I53" s="192"/>
      <c r="J53" s="192"/>
      <c r="K53" s="192"/>
      <c r="L53" s="198"/>
      <c r="M53" s="3"/>
      <c r="N53" s="3"/>
      <c r="O53" s="52"/>
      <c r="P53" s="116"/>
      <c r="Q53" s="63"/>
      <c r="R53" s="61"/>
      <c r="S53" s="62"/>
      <c r="T53" s="61"/>
      <c r="U53" s="61"/>
      <c r="V53" s="61"/>
      <c r="W53" s="61"/>
      <c r="X53" s="61"/>
      <c r="Y53" s="6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14" ht="12.75">
      <c r="A54" s="42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>
      <c r="A55" s="42"/>
      <c r="B55" s="120" t="s">
        <v>61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3"/>
      <c r="N55" s="3"/>
    </row>
    <row r="56" spans="1:14" ht="12.75">
      <c r="A56" s="42"/>
      <c r="B56" s="32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3"/>
      <c r="N56" s="3"/>
    </row>
    <row r="57" spans="3:12" ht="12.75">
      <c r="C57" s="32"/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151">
    <mergeCell ref="AD47:AD48"/>
    <mergeCell ref="AE47:AE48"/>
    <mergeCell ref="AK47:AK48"/>
    <mergeCell ref="AL47:AL48"/>
    <mergeCell ref="B43:B44"/>
    <mergeCell ref="AD43:AD44"/>
    <mergeCell ref="AE43:AE44"/>
    <mergeCell ref="AK43:AK44"/>
    <mergeCell ref="AL43:AL44"/>
    <mergeCell ref="AD45:AD46"/>
    <mergeCell ref="AE45:AE46"/>
    <mergeCell ref="AK45:AK46"/>
    <mergeCell ref="AL45:AL46"/>
    <mergeCell ref="B46:B47"/>
    <mergeCell ref="AD39:AD40"/>
    <mergeCell ref="AE39:AE40"/>
    <mergeCell ref="AK39:AK40"/>
    <mergeCell ref="AL39:AL40"/>
    <mergeCell ref="AD41:AD42"/>
    <mergeCell ref="AE41:AE42"/>
    <mergeCell ref="AK41:AK42"/>
    <mergeCell ref="AL41:AL42"/>
    <mergeCell ref="AD35:AD36"/>
    <mergeCell ref="AE35:AE36"/>
    <mergeCell ref="AK35:AK36"/>
    <mergeCell ref="AL35:AL36"/>
    <mergeCell ref="AD37:AD38"/>
    <mergeCell ref="AE37:AE38"/>
    <mergeCell ref="AK37:AK38"/>
    <mergeCell ref="AL37:AL38"/>
    <mergeCell ref="AD31:AD32"/>
    <mergeCell ref="AE31:AE32"/>
    <mergeCell ref="AK31:AK32"/>
    <mergeCell ref="AL31:AL32"/>
    <mergeCell ref="AD33:AD34"/>
    <mergeCell ref="AE33:AE34"/>
    <mergeCell ref="AK33:AK34"/>
    <mergeCell ref="AL33:AL34"/>
    <mergeCell ref="AD20:AD21"/>
    <mergeCell ref="AE20:AE21"/>
    <mergeCell ref="AK20:AK21"/>
    <mergeCell ref="AL20:AL21"/>
    <mergeCell ref="B21:C23"/>
    <mergeCell ref="D21:D23"/>
    <mergeCell ref="E21:E23"/>
    <mergeCell ref="F21:F23"/>
    <mergeCell ref="G21:L21"/>
    <mergeCell ref="B20:L20"/>
    <mergeCell ref="O20:O21"/>
    <mergeCell ref="P20:P21"/>
    <mergeCell ref="Q20:Q21"/>
    <mergeCell ref="S20:S21"/>
    <mergeCell ref="T20:T21"/>
    <mergeCell ref="U20:U21"/>
    <mergeCell ref="V20:V21"/>
    <mergeCell ref="X20:X21"/>
    <mergeCell ref="AE16:AE17"/>
    <mergeCell ref="AK16:AK17"/>
    <mergeCell ref="AL16:AL17"/>
    <mergeCell ref="O18:O19"/>
    <mergeCell ref="P18:P19"/>
    <mergeCell ref="Q18:Q19"/>
    <mergeCell ref="S18:S19"/>
    <mergeCell ref="T18:T19"/>
    <mergeCell ref="AL18:AL19"/>
    <mergeCell ref="U18:U19"/>
    <mergeCell ref="V18:V19"/>
    <mergeCell ref="X18:X19"/>
    <mergeCell ref="AD18:AD19"/>
    <mergeCell ref="AE18:AE19"/>
    <mergeCell ref="AK18:AK19"/>
    <mergeCell ref="O16:O17"/>
    <mergeCell ref="P16:P17"/>
    <mergeCell ref="Q16:Q17"/>
    <mergeCell ref="S16:S17"/>
    <mergeCell ref="T16:T17"/>
    <mergeCell ref="U16:U17"/>
    <mergeCell ref="V16:V17"/>
    <mergeCell ref="X16:X17"/>
    <mergeCell ref="AD16:AD17"/>
    <mergeCell ref="O12:O13"/>
    <mergeCell ref="P12:P13"/>
    <mergeCell ref="Q12:Q13"/>
    <mergeCell ref="S12:S13"/>
    <mergeCell ref="T12:T13"/>
    <mergeCell ref="U12:U13"/>
    <mergeCell ref="V12:V13"/>
    <mergeCell ref="AL12:AL13"/>
    <mergeCell ref="O14:O15"/>
    <mergeCell ref="P14:P15"/>
    <mergeCell ref="Q14:Q15"/>
    <mergeCell ref="S14:S15"/>
    <mergeCell ref="T14:T15"/>
    <mergeCell ref="U14:U15"/>
    <mergeCell ref="V14:V15"/>
    <mergeCell ref="X14:X15"/>
    <mergeCell ref="AD14:AD15"/>
    <mergeCell ref="X12:X13"/>
    <mergeCell ref="AD12:AD13"/>
    <mergeCell ref="AE12:AE13"/>
    <mergeCell ref="AK12:AK13"/>
    <mergeCell ref="AE14:AE15"/>
    <mergeCell ref="AK14:AK15"/>
    <mergeCell ref="AL14:AL15"/>
    <mergeCell ref="AL8:AL9"/>
    <mergeCell ref="O10:O11"/>
    <mergeCell ref="P10:P11"/>
    <mergeCell ref="Q10:Q11"/>
    <mergeCell ref="S10:S11"/>
    <mergeCell ref="T10:T11"/>
    <mergeCell ref="U10:U11"/>
    <mergeCell ref="V10:V11"/>
    <mergeCell ref="X10:X11"/>
    <mergeCell ref="AL10:AL11"/>
    <mergeCell ref="AD10:AD11"/>
    <mergeCell ref="AE10:AE11"/>
    <mergeCell ref="AK10:AK11"/>
    <mergeCell ref="AE8:AE9"/>
    <mergeCell ref="AK8:AK9"/>
    <mergeCell ref="V8:V9"/>
    <mergeCell ref="X8:X9"/>
    <mergeCell ref="AD8:AD9"/>
    <mergeCell ref="O8:O9"/>
    <mergeCell ref="P8:P9"/>
    <mergeCell ref="Q8:Q9"/>
    <mergeCell ref="S8:S9"/>
    <mergeCell ref="T8:T9"/>
    <mergeCell ref="U8:U9"/>
    <mergeCell ref="B2:L2"/>
    <mergeCell ref="B3:C4"/>
    <mergeCell ref="D3:D4"/>
    <mergeCell ref="E3:E4"/>
    <mergeCell ref="F3:F4"/>
    <mergeCell ref="G3:L3"/>
    <mergeCell ref="M3:M4"/>
    <mergeCell ref="O3:AL3"/>
    <mergeCell ref="U6:U7"/>
    <mergeCell ref="V6:V7"/>
    <mergeCell ref="W6:X6"/>
    <mergeCell ref="Y6:AC6"/>
    <mergeCell ref="AD6:AE7"/>
    <mergeCell ref="AF6:AJ6"/>
    <mergeCell ref="AK6:AL7"/>
    <mergeCell ref="O5:R5"/>
    <mergeCell ref="S5:V5"/>
    <mergeCell ref="O6:O7"/>
    <mergeCell ref="P6:P7"/>
    <mergeCell ref="Q6:Q7"/>
    <mergeCell ref="R6:R7"/>
    <mergeCell ref="S6:S7"/>
    <mergeCell ref="T6:T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L57"/>
  <sheetViews>
    <sheetView zoomScale="70" zoomScaleNormal="70" zoomScalePageLayoutView="0" workbookViewId="0" topLeftCell="A1">
      <selection activeCell="Y27" sqref="Y2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5.7109375" style="0" customWidth="1"/>
    <col min="14" max="14" width="6.57421875" style="0" customWidth="1"/>
    <col min="15" max="15" width="12.28125" style="0" customWidth="1"/>
    <col min="16" max="16" width="21.140625" style="0" bestFit="1" customWidth="1"/>
    <col min="17" max="18" width="18.421875" style="0" customWidth="1"/>
    <col min="19" max="19" width="18.28125" style="0" customWidth="1"/>
    <col min="20" max="23" width="9.421875" style="0" customWidth="1"/>
  </cols>
  <sheetData>
    <row r="1" spans="1:37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20.25" thickBot="1">
      <c r="A2" s="3"/>
      <c r="B2" s="339" t="s">
        <v>105</v>
      </c>
      <c r="C2" s="339"/>
      <c r="D2" s="339"/>
      <c r="E2" s="339"/>
      <c r="F2" s="339"/>
      <c r="G2" s="339"/>
      <c r="H2" s="339"/>
      <c r="I2" s="339"/>
      <c r="J2" s="339"/>
      <c r="K2" s="339"/>
      <c r="L2" s="98"/>
      <c r="M2" s="3"/>
      <c r="N2" s="3"/>
      <c r="O2" s="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5.25">
      <c r="A3" s="3"/>
      <c r="B3" s="251" t="s">
        <v>1</v>
      </c>
      <c r="C3" s="251"/>
      <c r="D3" s="253" t="s">
        <v>5</v>
      </c>
      <c r="E3" s="255" t="s">
        <v>31</v>
      </c>
      <c r="F3" s="291" t="s">
        <v>65</v>
      </c>
      <c r="G3" s="255" t="s">
        <v>33</v>
      </c>
      <c r="H3" s="255"/>
      <c r="I3" s="255"/>
      <c r="J3" s="255"/>
      <c r="K3" s="255"/>
      <c r="L3" s="227" t="s">
        <v>56</v>
      </c>
      <c r="M3" s="3"/>
      <c r="N3" s="292" t="s">
        <v>106</v>
      </c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</row>
    <row r="4" spans="1:37" ht="12.75">
      <c r="A4" s="3"/>
      <c r="B4" s="251"/>
      <c r="C4" s="251"/>
      <c r="D4" s="253"/>
      <c r="E4" s="255"/>
      <c r="F4" s="291"/>
      <c r="G4" s="145" t="s">
        <v>83</v>
      </c>
      <c r="H4" s="34" t="s">
        <v>35</v>
      </c>
      <c r="I4" s="33" t="s">
        <v>34</v>
      </c>
      <c r="J4" s="156" t="s">
        <v>108</v>
      </c>
      <c r="K4" s="35" t="s">
        <v>22</v>
      </c>
      <c r="L4" s="228"/>
      <c r="M4" s="3"/>
      <c r="N4" s="3"/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0.25" thickBot="1">
      <c r="A5" s="3"/>
      <c r="B5" s="37">
        <v>1</v>
      </c>
      <c r="C5" s="26"/>
      <c r="D5" s="44"/>
      <c r="E5" s="39">
        <f aca="true" t="shared" si="0" ref="E5:E16">SUM(G5:K5)</f>
        <v>0</v>
      </c>
      <c r="F5" s="40">
        <v>0</v>
      </c>
      <c r="G5" s="154"/>
      <c r="H5" s="154"/>
      <c r="I5" s="39"/>
      <c r="J5" s="39"/>
      <c r="K5" s="39"/>
      <c r="L5" s="107"/>
      <c r="M5" s="3"/>
      <c r="N5" s="354" t="s">
        <v>62</v>
      </c>
      <c r="O5" s="354"/>
      <c r="P5" s="354"/>
      <c r="Q5" s="354"/>
      <c r="R5" s="347">
        <v>42154</v>
      </c>
      <c r="S5" s="347"/>
      <c r="T5" s="347"/>
      <c r="U5" s="347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8">
      <c r="A6" s="3"/>
      <c r="B6" s="29">
        <v>2</v>
      </c>
      <c r="C6" s="26"/>
      <c r="D6" s="43"/>
      <c r="E6" s="39">
        <f t="shared" si="0"/>
        <v>0</v>
      </c>
      <c r="F6" s="40">
        <v>0</v>
      </c>
      <c r="G6" s="141"/>
      <c r="H6" s="141"/>
      <c r="I6" s="39"/>
      <c r="J6" s="39"/>
      <c r="K6" s="39"/>
      <c r="L6" s="107"/>
      <c r="M6" s="3"/>
      <c r="N6" s="270" t="s">
        <v>1</v>
      </c>
      <c r="O6" s="272" t="s">
        <v>4</v>
      </c>
      <c r="P6" s="274" t="s">
        <v>5</v>
      </c>
      <c r="Q6" s="285" t="s">
        <v>7</v>
      </c>
      <c r="R6" s="285" t="s">
        <v>0</v>
      </c>
      <c r="S6" s="285" t="s">
        <v>15</v>
      </c>
      <c r="T6" s="280" t="s">
        <v>17</v>
      </c>
      <c r="U6" s="227" t="s">
        <v>24</v>
      </c>
      <c r="V6" s="270" t="s">
        <v>10</v>
      </c>
      <c r="W6" s="282"/>
      <c r="X6" s="270" t="s">
        <v>8</v>
      </c>
      <c r="Y6" s="283"/>
      <c r="Z6" s="283"/>
      <c r="AA6" s="283"/>
      <c r="AB6" s="283"/>
      <c r="AC6" s="296" t="s">
        <v>13</v>
      </c>
      <c r="AD6" s="277"/>
      <c r="AE6" s="270" t="s">
        <v>9</v>
      </c>
      <c r="AF6" s="283"/>
      <c r="AG6" s="283"/>
      <c r="AH6" s="283"/>
      <c r="AI6" s="283"/>
      <c r="AJ6" s="296" t="s">
        <v>13</v>
      </c>
      <c r="AK6" s="277"/>
    </row>
    <row r="7" spans="1:37" ht="18">
      <c r="A7" s="3"/>
      <c r="B7" s="29">
        <v>3</v>
      </c>
      <c r="C7" s="26"/>
      <c r="D7" s="44"/>
      <c r="E7" s="39">
        <f>SUM(G7:K7)</f>
        <v>0</v>
      </c>
      <c r="F7" s="40">
        <v>0</v>
      </c>
      <c r="G7" s="39"/>
      <c r="H7" s="39"/>
      <c r="I7" s="39"/>
      <c r="J7" s="39"/>
      <c r="K7" s="39"/>
      <c r="L7" s="107"/>
      <c r="M7" s="3"/>
      <c r="N7" s="271"/>
      <c r="O7" s="273"/>
      <c r="P7" s="275"/>
      <c r="Q7" s="286"/>
      <c r="R7" s="286"/>
      <c r="S7" s="286"/>
      <c r="T7" s="281"/>
      <c r="U7" s="228"/>
      <c r="V7" s="10" t="s">
        <v>11</v>
      </c>
      <c r="W7" s="11" t="s">
        <v>1</v>
      </c>
      <c r="X7" s="13">
        <v>1</v>
      </c>
      <c r="Y7" s="14">
        <v>2</v>
      </c>
      <c r="Z7" s="15">
        <v>3</v>
      </c>
      <c r="AA7" s="16">
        <v>4</v>
      </c>
      <c r="AB7" s="17">
        <v>5</v>
      </c>
      <c r="AC7" s="278"/>
      <c r="AD7" s="279"/>
      <c r="AE7" s="74">
        <v>1</v>
      </c>
      <c r="AF7" s="75">
        <v>2</v>
      </c>
      <c r="AG7" s="76">
        <v>3</v>
      </c>
      <c r="AH7" s="77">
        <v>4</v>
      </c>
      <c r="AI7" s="78">
        <v>5</v>
      </c>
      <c r="AJ7" s="278"/>
      <c r="AK7" s="279"/>
    </row>
    <row r="8" spans="1:37" ht="18" customHeight="1">
      <c r="A8" s="3"/>
      <c r="B8" s="29">
        <v>4</v>
      </c>
      <c r="C8" s="30"/>
      <c r="D8" s="43"/>
      <c r="E8" s="39">
        <f>SUM(G8:K8)</f>
        <v>0</v>
      </c>
      <c r="F8" s="40">
        <v>0</v>
      </c>
      <c r="G8" s="155"/>
      <c r="H8" s="39"/>
      <c r="I8" s="39"/>
      <c r="J8" s="39"/>
      <c r="K8" s="39"/>
      <c r="L8" s="107"/>
      <c r="M8" s="3"/>
      <c r="N8" s="234">
        <v>1</v>
      </c>
      <c r="O8" s="350">
        <f>AC8+AJ8</f>
        <v>0</v>
      </c>
      <c r="P8" s="235"/>
      <c r="Q8" s="24"/>
      <c r="R8" s="338"/>
      <c r="S8" s="208"/>
      <c r="T8" s="209"/>
      <c r="U8" s="300"/>
      <c r="V8" s="22"/>
      <c r="W8" s="238">
        <v>1</v>
      </c>
      <c r="X8" s="19"/>
      <c r="Y8" s="19"/>
      <c r="Z8" s="66"/>
      <c r="AA8" s="104"/>
      <c r="AB8" s="80"/>
      <c r="AC8" s="295">
        <f>SUM(X8:AB9)</f>
        <v>0</v>
      </c>
      <c r="AD8" s="238">
        <v>1</v>
      </c>
      <c r="AE8" s="20"/>
      <c r="AF8" s="20"/>
      <c r="AG8" s="20"/>
      <c r="AH8" s="20"/>
      <c r="AI8" s="20"/>
      <c r="AJ8" s="212">
        <f>SUM(AE8:AI9)</f>
        <v>0</v>
      </c>
      <c r="AK8" s="238">
        <v>1</v>
      </c>
    </row>
    <row r="9" spans="1:37" ht="18" customHeight="1">
      <c r="A9" s="3"/>
      <c r="B9" s="29">
        <v>5</v>
      </c>
      <c r="C9" s="27"/>
      <c r="D9" s="44"/>
      <c r="E9" s="39">
        <f>SUM(G9:K9)</f>
        <v>0</v>
      </c>
      <c r="F9" s="40">
        <v>0</v>
      </c>
      <c r="G9" s="39"/>
      <c r="H9" s="39"/>
      <c r="I9" s="39"/>
      <c r="J9" s="39"/>
      <c r="K9" s="39"/>
      <c r="L9" s="107"/>
      <c r="M9" s="3"/>
      <c r="N9" s="234"/>
      <c r="O9" s="231"/>
      <c r="P9" s="235"/>
      <c r="Q9" s="79"/>
      <c r="R9" s="338"/>
      <c r="S9" s="208"/>
      <c r="T9" s="209"/>
      <c r="U9" s="300"/>
      <c r="V9" s="21"/>
      <c r="W9" s="240"/>
      <c r="X9" s="20"/>
      <c r="Y9" s="20"/>
      <c r="Z9" s="20"/>
      <c r="AA9" s="20"/>
      <c r="AB9" s="20"/>
      <c r="AC9" s="224"/>
      <c r="AD9" s="240"/>
      <c r="AE9" s="19"/>
      <c r="AF9" s="80"/>
      <c r="AG9" s="66"/>
      <c r="AH9" s="104"/>
      <c r="AI9" s="19"/>
      <c r="AJ9" s="212"/>
      <c r="AK9" s="240"/>
    </row>
    <row r="10" spans="1:37" ht="18" customHeight="1">
      <c r="A10" s="3"/>
      <c r="B10" s="29">
        <v>6</v>
      </c>
      <c r="C10" s="26"/>
      <c r="D10" s="44"/>
      <c r="E10" s="39">
        <f t="shared" si="0"/>
        <v>0</v>
      </c>
      <c r="F10" s="40">
        <v>0</v>
      </c>
      <c r="G10" s="125"/>
      <c r="H10" s="39"/>
      <c r="I10" s="39"/>
      <c r="J10" s="39"/>
      <c r="K10" s="39"/>
      <c r="L10" s="107"/>
      <c r="M10" s="3"/>
      <c r="N10" s="234">
        <v>2</v>
      </c>
      <c r="O10" s="350">
        <f>AC10+AJ10</f>
        <v>0</v>
      </c>
      <c r="P10" s="210"/>
      <c r="Q10" s="24"/>
      <c r="R10" s="338"/>
      <c r="S10" s="341"/>
      <c r="T10" s="209"/>
      <c r="U10" s="300"/>
      <c r="V10" s="22"/>
      <c r="W10" s="215">
        <v>4</v>
      </c>
      <c r="X10" s="19"/>
      <c r="Y10" s="19"/>
      <c r="Z10" s="110"/>
      <c r="AA10" s="19"/>
      <c r="AB10" s="80"/>
      <c r="AC10" s="295">
        <f>SUM(X10:AB11)</f>
        <v>0</v>
      </c>
      <c r="AD10" s="264">
        <v>2</v>
      </c>
      <c r="AE10" s="20"/>
      <c r="AF10" s="20"/>
      <c r="AG10" s="20"/>
      <c r="AH10" s="20"/>
      <c r="AI10" s="20"/>
      <c r="AJ10" s="295">
        <f>SUM(AE10:AI11)</f>
        <v>0</v>
      </c>
      <c r="AK10" s="264">
        <v>2</v>
      </c>
    </row>
    <row r="11" spans="1:37" ht="18" customHeight="1">
      <c r="A11" s="3"/>
      <c r="B11" s="29">
        <v>7</v>
      </c>
      <c r="C11" s="26"/>
      <c r="D11" s="43"/>
      <c r="E11" s="39">
        <f t="shared" si="0"/>
        <v>0</v>
      </c>
      <c r="F11" s="40">
        <v>0</v>
      </c>
      <c r="G11" s="39"/>
      <c r="H11" s="39"/>
      <c r="I11" s="39"/>
      <c r="J11" s="39"/>
      <c r="K11" s="39"/>
      <c r="L11" s="107"/>
      <c r="M11" s="3"/>
      <c r="N11" s="234"/>
      <c r="O11" s="231"/>
      <c r="P11" s="210"/>
      <c r="Q11" s="79"/>
      <c r="R11" s="338"/>
      <c r="S11" s="244"/>
      <c r="T11" s="209"/>
      <c r="U11" s="300"/>
      <c r="V11" s="21"/>
      <c r="W11" s="215"/>
      <c r="X11" s="20"/>
      <c r="Y11" s="20"/>
      <c r="Z11" s="20"/>
      <c r="AA11" s="20"/>
      <c r="AB11" s="20"/>
      <c r="AC11" s="224"/>
      <c r="AD11" s="351"/>
      <c r="AE11" s="109"/>
      <c r="AF11" s="19"/>
      <c r="AG11" s="110"/>
      <c r="AH11" s="136"/>
      <c r="AI11" s="19"/>
      <c r="AJ11" s="224"/>
      <c r="AK11" s="351"/>
    </row>
    <row r="12" spans="1:37" ht="18" customHeight="1">
      <c r="A12" s="3"/>
      <c r="B12" s="29">
        <v>8</v>
      </c>
      <c r="C12" s="27"/>
      <c r="D12" s="43"/>
      <c r="E12" s="39">
        <f t="shared" si="0"/>
        <v>0</v>
      </c>
      <c r="F12" s="40">
        <f>E12</f>
        <v>0</v>
      </c>
      <c r="G12" s="39"/>
      <c r="H12" s="39"/>
      <c r="I12" s="39"/>
      <c r="J12" s="39"/>
      <c r="K12" s="39"/>
      <c r="L12" s="107"/>
      <c r="M12" s="3"/>
      <c r="N12" s="234">
        <v>3</v>
      </c>
      <c r="O12" s="350">
        <f>AC12+AJ12</f>
        <v>0</v>
      </c>
      <c r="P12" s="210"/>
      <c r="Q12" s="24"/>
      <c r="R12" s="338"/>
      <c r="S12" s="208"/>
      <c r="T12" s="209"/>
      <c r="U12" s="300"/>
      <c r="V12" s="22"/>
      <c r="W12" s="266">
        <v>2</v>
      </c>
      <c r="X12" s="19"/>
      <c r="Y12" s="19"/>
      <c r="Z12" s="80"/>
      <c r="AA12" s="19"/>
      <c r="AB12" s="118"/>
      <c r="AC12" s="295">
        <f>SUM(X12:AB13)</f>
        <v>0</v>
      </c>
      <c r="AD12" s="219">
        <v>3</v>
      </c>
      <c r="AE12" s="20"/>
      <c r="AF12" s="20"/>
      <c r="AG12" s="20"/>
      <c r="AH12" s="20"/>
      <c r="AI12" s="20"/>
      <c r="AJ12" s="212">
        <f>SUM(AE12:AI13)</f>
        <v>0</v>
      </c>
      <c r="AK12" s="218">
        <v>5</v>
      </c>
    </row>
    <row r="13" spans="1:37" ht="18" customHeight="1">
      <c r="A13" s="3"/>
      <c r="B13" s="29">
        <v>9</v>
      </c>
      <c r="C13" s="26"/>
      <c r="D13" s="43"/>
      <c r="E13" s="39">
        <f t="shared" si="0"/>
        <v>0</v>
      </c>
      <c r="F13" s="40">
        <f>E13</f>
        <v>0</v>
      </c>
      <c r="G13" s="132"/>
      <c r="H13" s="107"/>
      <c r="I13" s="39"/>
      <c r="J13" s="39"/>
      <c r="K13" s="39"/>
      <c r="L13" s="107"/>
      <c r="M13" s="3"/>
      <c r="N13" s="234"/>
      <c r="O13" s="231"/>
      <c r="P13" s="210"/>
      <c r="Q13" s="24"/>
      <c r="R13" s="338"/>
      <c r="S13" s="208"/>
      <c r="T13" s="209"/>
      <c r="U13" s="300"/>
      <c r="V13" s="21"/>
      <c r="W13" s="267"/>
      <c r="X13" s="20"/>
      <c r="Y13" s="20"/>
      <c r="Z13" s="20"/>
      <c r="AA13" s="20"/>
      <c r="AB13" s="65"/>
      <c r="AC13" s="224"/>
      <c r="AD13" s="219"/>
      <c r="AE13" s="119"/>
      <c r="AF13" s="19"/>
      <c r="AG13" s="19"/>
      <c r="AH13" s="19"/>
      <c r="AI13" s="19"/>
      <c r="AJ13" s="212"/>
      <c r="AK13" s="218"/>
    </row>
    <row r="14" spans="1:37" ht="18" customHeight="1">
      <c r="A14" s="3"/>
      <c r="B14" s="29">
        <v>10</v>
      </c>
      <c r="C14" s="27"/>
      <c r="D14" s="44"/>
      <c r="E14" s="39">
        <f t="shared" si="0"/>
        <v>0</v>
      </c>
      <c r="F14" s="40">
        <f>E14</f>
        <v>0</v>
      </c>
      <c r="G14" s="39"/>
      <c r="H14" s="39"/>
      <c r="I14" s="39"/>
      <c r="J14" s="39"/>
      <c r="K14" s="39"/>
      <c r="L14" s="107"/>
      <c r="M14" s="3"/>
      <c r="N14" s="234">
        <v>4</v>
      </c>
      <c r="O14" s="350">
        <f>AC14+AJ14</f>
        <v>0</v>
      </c>
      <c r="P14" s="344"/>
      <c r="Q14" s="79"/>
      <c r="R14" s="338"/>
      <c r="S14" s="208"/>
      <c r="T14" s="209"/>
      <c r="U14" s="300"/>
      <c r="V14" s="22"/>
      <c r="W14" s="215">
        <v>5</v>
      </c>
      <c r="X14" s="19"/>
      <c r="Y14" s="80"/>
      <c r="Z14" s="19"/>
      <c r="AA14" s="19"/>
      <c r="AB14" s="19"/>
      <c r="AC14" s="212">
        <f>SUM(X14:AB15)</f>
        <v>0</v>
      </c>
      <c r="AD14" s="218">
        <v>4</v>
      </c>
      <c r="AE14" s="20"/>
      <c r="AF14" s="20"/>
      <c r="AG14" s="20"/>
      <c r="AH14" s="20"/>
      <c r="AI14" s="20"/>
      <c r="AJ14" s="295">
        <f>SUM(AE14:AI15)</f>
        <v>0</v>
      </c>
      <c r="AK14" s="219">
        <v>3</v>
      </c>
    </row>
    <row r="15" spans="1:37" ht="18" customHeight="1">
      <c r="A15" s="3"/>
      <c r="B15" s="29">
        <v>11</v>
      </c>
      <c r="C15" s="27"/>
      <c r="D15" s="44"/>
      <c r="E15" s="39">
        <f t="shared" si="0"/>
        <v>0</v>
      </c>
      <c r="F15" s="40">
        <f>E15</f>
        <v>0</v>
      </c>
      <c r="G15" s="39"/>
      <c r="H15" s="39"/>
      <c r="I15" s="39"/>
      <c r="J15" s="39"/>
      <c r="K15" s="39"/>
      <c r="L15" s="107"/>
      <c r="M15" s="3"/>
      <c r="N15" s="234"/>
      <c r="O15" s="231"/>
      <c r="P15" s="344"/>
      <c r="Q15" s="79"/>
      <c r="R15" s="338"/>
      <c r="S15" s="244"/>
      <c r="T15" s="209"/>
      <c r="U15" s="300"/>
      <c r="V15" s="21"/>
      <c r="W15" s="215"/>
      <c r="X15" s="20"/>
      <c r="Y15" s="20"/>
      <c r="Z15" s="20"/>
      <c r="AA15" s="20"/>
      <c r="AB15" s="20"/>
      <c r="AC15" s="212"/>
      <c r="AD15" s="218"/>
      <c r="AE15" s="19"/>
      <c r="AF15" s="19"/>
      <c r="AG15" s="19"/>
      <c r="AH15" s="19"/>
      <c r="AI15" s="80"/>
      <c r="AJ15" s="224"/>
      <c r="AK15" s="219"/>
    </row>
    <row r="16" spans="1:37" ht="18" customHeight="1">
      <c r="A16" s="3"/>
      <c r="B16" s="29">
        <v>12</v>
      </c>
      <c r="C16" s="112"/>
      <c r="D16" s="44"/>
      <c r="E16" s="39">
        <f t="shared" si="0"/>
        <v>0</v>
      </c>
      <c r="F16" s="40">
        <f>E16</f>
        <v>0</v>
      </c>
      <c r="G16" s="125"/>
      <c r="H16" s="39"/>
      <c r="I16" s="39"/>
      <c r="J16" s="39"/>
      <c r="K16" s="39"/>
      <c r="L16" s="107"/>
      <c r="M16" s="3"/>
      <c r="N16" s="234">
        <v>5</v>
      </c>
      <c r="O16" s="350">
        <f>AC16+AJ16</f>
        <v>0</v>
      </c>
      <c r="P16" s="344"/>
      <c r="Q16" s="79"/>
      <c r="R16" s="338"/>
      <c r="S16" s="208"/>
      <c r="T16" s="209"/>
      <c r="U16" s="300"/>
      <c r="V16" s="22"/>
      <c r="W16" s="215">
        <v>6</v>
      </c>
      <c r="X16" s="19"/>
      <c r="Y16" s="19"/>
      <c r="Z16" s="80"/>
      <c r="AA16" s="80"/>
      <c r="AB16" s="80"/>
      <c r="AC16" s="295">
        <f>SUM(X16:AB17)</f>
        <v>0</v>
      </c>
      <c r="AD16" s="218">
        <v>5</v>
      </c>
      <c r="AE16" s="20"/>
      <c r="AF16" s="20"/>
      <c r="AG16" s="20"/>
      <c r="AH16" s="20"/>
      <c r="AI16" s="20"/>
      <c r="AJ16" s="212">
        <f>SUM(AE16:AI17)</f>
        <v>0</v>
      </c>
      <c r="AK16" s="218">
        <v>4</v>
      </c>
    </row>
    <row r="17" spans="1:37" ht="18" customHeight="1">
      <c r="A17" s="3"/>
      <c r="B17" s="29"/>
      <c r="C17" s="108"/>
      <c r="D17" s="44"/>
      <c r="E17" s="39"/>
      <c r="F17" s="40"/>
      <c r="G17" s="39"/>
      <c r="H17" s="39"/>
      <c r="I17" s="39"/>
      <c r="J17" s="39"/>
      <c r="K17" s="39"/>
      <c r="L17" s="107"/>
      <c r="M17" s="3"/>
      <c r="N17" s="234"/>
      <c r="O17" s="231"/>
      <c r="P17" s="344"/>
      <c r="Q17" s="79"/>
      <c r="R17" s="338"/>
      <c r="S17" s="208"/>
      <c r="T17" s="209"/>
      <c r="U17" s="300"/>
      <c r="V17" s="21"/>
      <c r="W17" s="215"/>
      <c r="X17" s="20"/>
      <c r="Y17" s="20"/>
      <c r="Z17" s="20"/>
      <c r="AA17" s="20"/>
      <c r="AB17" s="20"/>
      <c r="AC17" s="224"/>
      <c r="AD17" s="218"/>
      <c r="AE17" s="19"/>
      <c r="AF17" s="19"/>
      <c r="AG17" s="80"/>
      <c r="AH17" s="19"/>
      <c r="AI17" s="80"/>
      <c r="AJ17" s="212"/>
      <c r="AK17" s="218"/>
    </row>
    <row r="18" spans="1:37" ht="16.5" customHeight="1">
      <c r="A18" s="3"/>
      <c r="B18" s="26"/>
      <c r="C18" s="27"/>
      <c r="D18" s="28" t="s">
        <v>26</v>
      </c>
      <c r="E18" s="25">
        <f>SUM(E5:E17)</f>
        <v>0</v>
      </c>
      <c r="F18" s="29"/>
      <c r="G18" s="29"/>
      <c r="H18" s="30" t="s">
        <v>27</v>
      </c>
      <c r="I18" s="112" t="s">
        <v>28</v>
      </c>
      <c r="J18" s="26" t="s">
        <v>29</v>
      </c>
      <c r="K18" s="27" t="s">
        <v>30</v>
      </c>
      <c r="L18" s="25"/>
      <c r="M18" s="3"/>
      <c r="N18" s="234">
        <v>6</v>
      </c>
      <c r="O18" s="350">
        <f>AC18+AJ18</f>
        <v>0</v>
      </c>
      <c r="P18" s="210"/>
      <c r="Q18" s="24"/>
      <c r="R18" s="338"/>
      <c r="S18" s="208"/>
      <c r="T18" s="209"/>
      <c r="U18" s="300"/>
      <c r="V18" s="22"/>
      <c r="W18" s="219">
        <v>3</v>
      </c>
      <c r="X18" s="119"/>
      <c r="Y18" s="80"/>
      <c r="Z18" s="19"/>
      <c r="AA18" s="19"/>
      <c r="AB18" s="19"/>
      <c r="AC18" s="295">
        <f>SUM(X18:AB19)</f>
        <v>0</v>
      </c>
      <c r="AD18" s="218">
        <v>6</v>
      </c>
      <c r="AE18" s="20"/>
      <c r="AF18" s="20"/>
      <c r="AG18" s="20"/>
      <c r="AH18" s="20"/>
      <c r="AI18" s="65"/>
      <c r="AJ18" s="212">
        <f>SUM(AE18:AI19)</f>
        <v>0</v>
      </c>
      <c r="AK18" s="218">
        <v>6</v>
      </c>
    </row>
    <row r="19" spans="1:37" ht="16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34"/>
      <c r="O19" s="231"/>
      <c r="P19" s="210"/>
      <c r="Q19" s="24"/>
      <c r="R19" s="338"/>
      <c r="S19" s="208"/>
      <c r="T19" s="209"/>
      <c r="U19" s="300"/>
      <c r="V19" s="21"/>
      <c r="W19" s="219"/>
      <c r="X19" s="20"/>
      <c r="Y19" s="20"/>
      <c r="Z19" s="20"/>
      <c r="AA19" s="20"/>
      <c r="AB19" s="65"/>
      <c r="AC19" s="224"/>
      <c r="AD19" s="218"/>
      <c r="AE19" s="111"/>
      <c r="AF19" s="19"/>
      <c r="AG19" s="19"/>
      <c r="AH19" s="19"/>
      <c r="AI19" s="80"/>
      <c r="AJ19" s="212"/>
      <c r="AK19" s="218"/>
    </row>
    <row r="20" spans="1:37" ht="19.5" customHeight="1">
      <c r="A20" s="3"/>
      <c r="B20" s="339" t="s">
        <v>107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"/>
      <c r="M20" s="3"/>
      <c r="N20" s="234">
        <v>7</v>
      </c>
      <c r="O20" s="350">
        <f>AC20+AJ20</f>
        <v>0</v>
      </c>
      <c r="P20" s="275"/>
      <c r="Q20" s="117"/>
      <c r="R20" s="338"/>
      <c r="S20" s="305"/>
      <c r="T20" s="209"/>
      <c r="U20" s="300"/>
      <c r="V20" s="22"/>
      <c r="W20" s="215">
        <v>7</v>
      </c>
      <c r="X20" s="111"/>
      <c r="Y20" s="80"/>
      <c r="Z20" s="19"/>
      <c r="AA20" s="80"/>
      <c r="AB20" s="19"/>
      <c r="AC20" s="295">
        <f>SUM(X20:AB21)</f>
        <v>0</v>
      </c>
      <c r="AD20" s="218">
        <v>7</v>
      </c>
      <c r="AE20" s="20"/>
      <c r="AF20" s="20"/>
      <c r="AG20" s="20"/>
      <c r="AH20" s="20"/>
      <c r="AI20" s="65"/>
      <c r="AJ20" s="212">
        <f>SUM(AE20:AI21)</f>
        <v>0</v>
      </c>
      <c r="AK20" s="218">
        <v>7</v>
      </c>
    </row>
    <row r="21" spans="1:37" ht="16.5" customHeight="1">
      <c r="A21" s="3"/>
      <c r="B21" s="251" t="s">
        <v>1</v>
      </c>
      <c r="C21" s="251"/>
      <c r="D21" s="253" t="s">
        <v>7</v>
      </c>
      <c r="E21" s="255" t="s">
        <v>31</v>
      </c>
      <c r="F21" s="257" t="s">
        <v>32</v>
      </c>
      <c r="G21" s="255" t="s">
        <v>33</v>
      </c>
      <c r="H21" s="255"/>
      <c r="I21" s="255"/>
      <c r="J21" s="255"/>
      <c r="K21" s="255"/>
      <c r="L21" s="3"/>
      <c r="M21" s="3"/>
      <c r="N21" s="234"/>
      <c r="O21" s="231"/>
      <c r="P21" s="315"/>
      <c r="Q21" s="117"/>
      <c r="R21" s="338"/>
      <c r="S21" s="306"/>
      <c r="T21" s="209"/>
      <c r="U21" s="300"/>
      <c r="V21" s="21"/>
      <c r="W21" s="215"/>
      <c r="X21" s="20"/>
      <c r="Y21" s="20"/>
      <c r="Z21" s="20"/>
      <c r="AA21" s="20"/>
      <c r="AB21" s="20"/>
      <c r="AC21" s="224"/>
      <c r="AD21" s="218"/>
      <c r="AE21" s="19"/>
      <c r="AF21" s="19"/>
      <c r="AG21" s="19"/>
      <c r="AH21" s="19"/>
      <c r="AI21" s="80"/>
      <c r="AJ21" s="212"/>
      <c r="AK21" s="218"/>
    </row>
    <row r="22" spans="1:37" ht="16.5" customHeight="1">
      <c r="A22" s="3"/>
      <c r="B22" s="251"/>
      <c r="C22" s="251"/>
      <c r="D22" s="253"/>
      <c r="E22" s="255"/>
      <c r="F22" s="257"/>
      <c r="G22" s="145" t="s">
        <v>83</v>
      </c>
      <c r="H22" s="34" t="s">
        <v>35</v>
      </c>
      <c r="I22" s="33" t="s">
        <v>34</v>
      </c>
      <c r="J22" s="156" t="s">
        <v>108</v>
      </c>
      <c r="K22" s="35" t="s">
        <v>22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251"/>
      <c r="C23" s="251"/>
      <c r="D23" s="253"/>
      <c r="E23" s="255"/>
      <c r="F23" s="257"/>
      <c r="G23" s="36" t="s">
        <v>73</v>
      </c>
      <c r="H23" s="36" t="s">
        <v>109</v>
      </c>
      <c r="I23" s="36" t="s">
        <v>110</v>
      </c>
      <c r="J23" s="36" t="s">
        <v>111</v>
      </c>
      <c r="K23" s="36" t="s">
        <v>112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2"/>
      <c r="Y23" s="87"/>
      <c r="Z23" s="87"/>
      <c r="AA23" s="87"/>
      <c r="AB23" s="87"/>
      <c r="AC23" s="87"/>
      <c r="AD23" s="88"/>
      <c r="AE23" s="88"/>
      <c r="AF23" s="88"/>
      <c r="AG23" s="88"/>
      <c r="AH23" s="88"/>
      <c r="AI23" s="88"/>
      <c r="AJ23" s="2"/>
      <c r="AK23" s="2"/>
    </row>
    <row r="24" spans="1:37" ht="18">
      <c r="A24" s="3"/>
      <c r="B24" s="37">
        <v>1</v>
      </c>
      <c r="C24" s="26"/>
      <c r="D24" s="38"/>
      <c r="E24" s="39">
        <f aca="true" t="shared" si="1" ref="E24:E37">SUM(G24:K24)</f>
        <v>0</v>
      </c>
      <c r="F24" s="40"/>
      <c r="G24" s="154"/>
      <c r="H24" s="154"/>
      <c r="I24" s="39"/>
      <c r="J24" s="39"/>
      <c r="K24" s="39"/>
      <c r="L24" s="3"/>
      <c r="M24" s="3"/>
      <c r="N24" s="3"/>
      <c r="O24" s="89" t="s">
        <v>12</v>
      </c>
      <c r="P24" s="71"/>
      <c r="Q24" s="71"/>
      <c r="R24" s="3"/>
      <c r="S24" s="99" t="s">
        <v>25</v>
      </c>
      <c r="T24" s="90"/>
      <c r="U24" s="90"/>
      <c r="V24" s="90"/>
      <c r="W24" s="3"/>
      <c r="X24" s="2"/>
      <c r="Y24" s="87"/>
      <c r="Z24" s="87"/>
      <c r="AA24" s="87"/>
      <c r="AB24" s="87"/>
      <c r="AC24" s="87"/>
      <c r="AD24" s="91"/>
      <c r="AE24" s="91"/>
      <c r="AF24" s="91"/>
      <c r="AG24" s="91"/>
      <c r="AH24" s="91"/>
      <c r="AI24" s="91"/>
      <c r="AJ24" s="2"/>
      <c r="AK24" s="2"/>
    </row>
    <row r="25" spans="1:37" ht="18">
      <c r="A25" s="3"/>
      <c r="B25" s="37">
        <v>2</v>
      </c>
      <c r="C25" s="26"/>
      <c r="D25" s="38"/>
      <c r="E25" s="39">
        <f t="shared" si="1"/>
        <v>0</v>
      </c>
      <c r="F25" s="40"/>
      <c r="G25" s="141"/>
      <c r="H25" s="141"/>
      <c r="I25" s="39"/>
      <c r="J25" s="39"/>
      <c r="K25" s="39"/>
      <c r="L25" s="3"/>
      <c r="M25" s="3"/>
      <c r="N25" s="3"/>
      <c r="O25" s="92"/>
      <c r="P25" s="72"/>
      <c r="Q25" s="72"/>
      <c r="R25" s="3"/>
      <c r="S25" s="99" t="s">
        <v>14</v>
      </c>
      <c r="T25" s="90"/>
      <c r="U25" s="90"/>
      <c r="V25" s="90"/>
      <c r="W25" s="3"/>
      <c r="X25" s="2"/>
      <c r="Y25" s="87"/>
      <c r="Z25" s="87"/>
      <c r="AA25" s="87"/>
      <c r="AB25" s="87"/>
      <c r="AC25" s="87"/>
      <c r="AD25" s="91"/>
      <c r="AE25" s="91"/>
      <c r="AF25" s="91"/>
      <c r="AG25" s="91"/>
      <c r="AH25" s="91"/>
      <c r="AI25" s="91"/>
      <c r="AJ25" s="2"/>
      <c r="AK25" s="2"/>
    </row>
    <row r="26" spans="1:37" ht="18">
      <c r="A26" s="3"/>
      <c r="B26" s="37">
        <v>2</v>
      </c>
      <c r="C26" s="26"/>
      <c r="D26" s="38"/>
      <c r="E26" s="39">
        <f t="shared" si="1"/>
        <v>0</v>
      </c>
      <c r="F26" s="40"/>
      <c r="G26" s="141"/>
      <c r="H26" s="141"/>
      <c r="I26" s="39"/>
      <c r="J26" s="39"/>
      <c r="K26" s="39"/>
      <c r="L26" s="3"/>
      <c r="M26" s="3"/>
      <c r="N26" s="3"/>
      <c r="O26" s="92"/>
      <c r="P26" s="72"/>
      <c r="Q26" s="72"/>
      <c r="R26" s="3"/>
      <c r="S26" s="99" t="s">
        <v>64</v>
      </c>
      <c r="T26" s="90"/>
      <c r="U26" s="90"/>
      <c r="V26" s="90"/>
      <c r="W26" s="3"/>
      <c r="X26" s="2"/>
      <c r="Y26" s="87"/>
      <c r="Z26" s="87"/>
      <c r="AA26" s="87"/>
      <c r="AB26" s="87"/>
      <c r="AC26" s="87"/>
      <c r="AD26" s="91"/>
      <c r="AE26" s="91"/>
      <c r="AF26" s="91"/>
      <c r="AG26" s="91"/>
      <c r="AH26" s="91"/>
      <c r="AI26" s="91"/>
      <c r="AJ26" s="2"/>
      <c r="AK26" s="2"/>
    </row>
    <row r="27" spans="1:37" ht="18">
      <c r="A27" s="3"/>
      <c r="B27" s="37">
        <v>3</v>
      </c>
      <c r="C27" s="26"/>
      <c r="D27" s="38"/>
      <c r="E27" s="39">
        <f t="shared" si="1"/>
        <v>0</v>
      </c>
      <c r="F27" s="40"/>
      <c r="G27" s="39"/>
      <c r="H27" s="39"/>
      <c r="I27" s="39"/>
      <c r="J27" s="39"/>
      <c r="K27" s="39"/>
      <c r="L27" s="3"/>
      <c r="M27" s="3"/>
      <c r="N27" s="3"/>
      <c r="O27" s="3"/>
      <c r="P27" s="3"/>
      <c r="Q27" s="3"/>
      <c r="R27" s="3"/>
      <c r="S27" s="99" t="s">
        <v>60</v>
      </c>
      <c r="T27" s="90"/>
      <c r="U27" s="90"/>
      <c r="V27" s="90"/>
      <c r="W27" s="3"/>
      <c r="X27" s="2"/>
      <c r="Y27" s="87"/>
      <c r="Z27" s="87"/>
      <c r="AA27" s="87"/>
      <c r="AB27" s="87"/>
      <c r="AC27" s="87"/>
      <c r="AD27" s="91"/>
      <c r="AE27" s="91"/>
      <c r="AF27" s="91"/>
      <c r="AG27" s="91"/>
      <c r="AH27" s="91"/>
      <c r="AI27" s="91"/>
      <c r="AJ27" s="2"/>
      <c r="AK27" s="2"/>
    </row>
    <row r="28" spans="1:37" ht="18">
      <c r="A28" s="3"/>
      <c r="B28" s="37">
        <v>3</v>
      </c>
      <c r="C28" s="26"/>
      <c r="D28" s="38"/>
      <c r="E28" s="39">
        <f t="shared" si="1"/>
        <v>0</v>
      </c>
      <c r="F28" s="40"/>
      <c r="G28" s="39"/>
      <c r="H28" s="39"/>
      <c r="I28" s="39"/>
      <c r="J28" s="39"/>
      <c r="K28" s="39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91"/>
      <c r="AE28" s="91"/>
      <c r="AF28" s="91"/>
      <c r="AG28" s="91"/>
      <c r="AH28" s="91"/>
      <c r="AI28" s="91"/>
      <c r="AJ28" s="2"/>
      <c r="AK28" s="45"/>
    </row>
    <row r="29" spans="1:38" ht="18">
      <c r="A29" s="3"/>
      <c r="B29" s="37">
        <v>4</v>
      </c>
      <c r="C29" s="112"/>
      <c r="D29" s="38"/>
      <c r="E29" s="39">
        <f t="shared" si="1"/>
        <v>0</v>
      </c>
      <c r="F29" s="40"/>
      <c r="G29" s="39"/>
      <c r="H29" s="154"/>
      <c r="I29" s="39"/>
      <c r="J29" s="39"/>
      <c r="K29" s="39"/>
      <c r="L29" s="3"/>
      <c r="M29" s="3"/>
      <c r="N29" s="48"/>
      <c r="O29" s="48"/>
      <c r="P29" s="61"/>
      <c r="Q29" s="61"/>
      <c r="R29" s="61"/>
      <c r="S29" s="56"/>
      <c r="T29" s="57"/>
      <c r="U29" s="58"/>
      <c r="V29" s="56"/>
      <c r="W29" s="56"/>
      <c r="X29" s="59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45"/>
      <c r="AK29" s="45"/>
      <c r="AL29" s="137"/>
    </row>
    <row r="30" spans="1:38" ht="18">
      <c r="A30" s="3"/>
      <c r="B30" s="37">
        <v>5</v>
      </c>
      <c r="C30" s="26"/>
      <c r="D30" s="38"/>
      <c r="E30" s="39">
        <f>SUM(G30:K30)</f>
        <v>0</v>
      </c>
      <c r="F30" s="40"/>
      <c r="G30" s="39"/>
      <c r="H30" s="39"/>
      <c r="I30" s="39"/>
      <c r="J30" s="39"/>
      <c r="K30" s="39"/>
      <c r="L30" s="3"/>
      <c r="M30" s="3"/>
      <c r="N30" s="48"/>
      <c r="O30" s="48"/>
      <c r="P30" s="61"/>
      <c r="Q30" s="61"/>
      <c r="R30" s="61"/>
      <c r="S30" s="56"/>
      <c r="T30" s="57"/>
      <c r="U30" s="58"/>
      <c r="V30" s="56"/>
      <c r="W30" s="56"/>
      <c r="X30" s="59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91"/>
    </row>
    <row r="31" spans="1:38" ht="18" customHeight="1">
      <c r="A31" s="3"/>
      <c r="B31" s="37">
        <v>5</v>
      </c>
      <c r="C31" s="26"/>
      <c r="D31" s="38"/>
      <c r="E31" s="39">
        <f>SUM(G31:K31)</f>
        <v>0</v>
      </c>
      <c r="F31" s="40"/>
      <c r="G31" s="39"/>
      <c r="H31" s="39"/>
      <c r="I31" s="39"/>
      <c r="J31" s="39"/>
      <c r="K31" s="39"/>
      <c r="L31" s="3"/>
      <c r="M31" s="3"/>
      <c r="N31" s="48"/>
      <c r="O31" s="48"/>
      <c r="P31" s="61"/>
      <c r="Q31" s="48"/>
      <c r="R31" s="61"/>
      <c r="S31" s="56"/>
      <c r="T31" s="57"/>
      <c r="U31" s="58"/>
      <c r="V31" s="114"/>
      <c r="W31" s="56"/>
      <c r="X31" s="95"/>
      <c r="Y31" s="95"/>
      <c r="Z31" s="138"/>
      <c r="AA31" s="95"/>
      <c r="AB31" s="96"/>
      <c r="AC31" s="337"/>
      <c r="AD31" s="336"/>
      <c r="AE31" s="95"/>
      <c r="AF31" s="95"/>
      <c r="AG31" s="95"/>
      <c r="AH31" s="95"/>
      <c r="AI31" s="95"/>
      <c r="AJ31" s="337"/>
      <c r="AK31" s="336"/>
      <c r="AL31" s="91"/>
    </row>
    <row r="32" spans="1:38" ht="18" customHeight="1">
      <c r="A32" s="3"/>
      <c r="B32" s="37">
        <v>6</v>
      </c>
      <c r="C32" s="27"/>
      <c r="D32" s="38"/>
      <c r="E32" s="39">
        <f>SUM(G32:K32)</f>
        <v>0</v>
      </c>
      <c r="F32" s="40"/>
      <c r="G32" s="39"/>
      <c r="H32" s="39"/>
      <c r="I32" s="39"/>
      <c r="J32" s="39"/>
      <c r="K32" s="39"/>
      <c r="L32" s="3"/>
      <c r="M32" s="3"/>
      <c r="N32" s="48"/>
      <c r="O32" s="48"/>
      <c r="P32" s="61"/>
      <c r="Q32" s="103"/>
      <c r="R32" s="61"/>
      <c r="S32" s="56"/>
      <c r="T32" s="57"/>
      <c r="U32" s="58"/>
      <c r="V32" s="95"/>
      <c r="W32" s="56"/>
      <c r="X32" s="95"/>
      <c r="Y32" s="95"/>
      <c r="Z32" s="95"/>
      <c r="AA32" s="95"/>
      <c r="AB32" s="95"/>
      <c r="AC32" s="337"/>
      <c r="AD32" s="336"/>
      <c r="AE32" s="95"/>
      <c r="AF32" s="96"/>
      <c r="AG32" s="138"/>
      <c r="AH32" s="95"/>
      <c r="AI32" s="95"/>
      <c r="AJ32" s="337"/>
      <c r="AK32" s="336"/>
      <c r="AL32" s="91"/>
    </row>
    <row r="33" spans="1:38" ht="18" customHeight="1">
      <c r="A33" s="3"/>
      <c r="B33" s="37">
        <v>6</v>
      </c>
      <c r="C33" s="27"/>
      <c r="D33" s="38"/>
      <c r="E33" s="39">
        <f>SUM(G33:K33)</f>
        <v>0</v>
      </c>
      <c r="F33" s="40"/>
      <c r="G33" s="39"/>
      <c r="H33" s="39"/>
      <c r="I33" s="39"/>
      <c r="J33" s="39"/>
      <c r="K33" s="39"/>
      <c r="L33" s="3"/>
      <c r="M33" s="3"/>
      <c r="N33" s="48"/>
      <c r="O33" s="48"/>
      <c r="P33" s="61"/>
      <c r="Q33" s="48"/>
      <c r="R33" s="61"/>
      <c r="S33" s="56"/>
      <c r="T33" s="57"/>
      <c r="U33" s="58"/>
      <c r="V33" s="114"/>
      <c r="W33" s="56"/>
      <c r="X33" s="95"/>
      <c r="Y33" s="95"/>
      <c r="Z33" s="95"/>
      <c r="AA33" s="95"/>
      <c r="AB33" s="96"/>
      <c r="AC33" s="337"/>
      <c r="AD33" s="336"/>
      <c r="AE33" s="95"/>
      <c r="AF33" s="95"/>
      <c r="AG33" s="95"/>
      <c r="AH33" s="95"/>
      <c r="AI33" s="95"/>
      <c r="AJ33" s="337"/>
      <c r="AK33" s="336"/>
      <c r="AL33" s="91"/>
    </row>
    <row r="34" spans="1:38" ht="18" customHeight="1">
      <c r="A34" s="3"/>
      <c r="B34" s="37">
        <v>7</v>
      </c>
      <c r="C34" s="27"/>
      <c r="D34" s="38"/>
      <c r="E34" s="39">
        <f t="shared" si="1"/>
        <v>0</v>
      </c>
      <c r="F34" s="40"/>
      <c r="G34" s="39"/>
      <c r="H34" s="39"/>
      <c r="I34" s="39"/>
      <c r="J34" s="39"/>
      <c r="K34" s="39"/>
      <c r="L34" s="3"/>
      <c r="M34" s="3"/>
      <c r="N34" s="48"/>
      <c r="O34" s="48"/>
      <c r="P34" s="61"/>
      <c r="Q34" s="103"/>
      <c r="R34" s="61"/>
      <c r="S34" s="56"/>
      <c r="T34" s="57"/>
      <c r="U34" s="58"/>
      <c r="V34" s="95"/>
      <c r="W34" s="56"/>
      <c r="X34" s="95"/>
      <c r="Y34" s="95"/>
      <c r="Z34" s="95"/>
      <c r="AA34" s="95"/>
      <c r="AB34" s="95"/>
      <c r="AC34" s="337"/>
      <c r="AD34" s="336"/>
      <c r="AE34" s="95"/>
      <c r="AF34" s="95"/>
      <c r="AG34" s="95"/>
      <c r="AH34" s="96"/>
      <c r="AI34" s="95"/>
      <c r="AJ34" s="337"/>
      <c r="AK34" s="336"/>
      <c r="AL34" s="91"/>
    </row>
    <row r="35" spans="1:38" ht="18" customHeight="1">
      <c r="A35" s="3"/>
      <c r="B35" s="37">
        <v>7</v>
      </c>
      <c r="C35" s="27"/>
      <c r="D35" s="38"/>
      <c r="E35" s="39">
        <f t="shared" si="1"/>
        <v>0</v>
      </c>
      <c r="F35" s="40"/>
      <c r="G35" s="39"/>
      <c r="H35" s="39"/>
      <c r="I35" s="39"/>
      <c r="J35" s="39"/>
      <c r="K35" s="39"/>
      <c r="L35" s="3"/>
      <c r="M35" s="3"/>
      <c r="N35" s="48"/>
      <c r="O35" s="48"/>
      <c r="P35" s="61"/>
      <c r="Q35" s="103"/>
      <c r="R35" s="61"/>
      <c r="S35" s="56"/>
      <c r="T35" s="57"/>
      <c r="U35" s="58"/>
      <c r="V35" s="114"/>
      <c r="W35" s="56"/>
      <c r="X35" s="95"/>
      <c r="Y35" s="96"/>
      <c r="Z35" s="95"/>
      <c r="AA35" s="95"/>
      <c r="AB35" s="95"/>
      <c r="AC35" s="337"/>
      <c r="AD35" s="336"/>
      <c r="AE35" s="95"/>
      <c r="AF35" s="95"/>
      <c r="AG35" s="95"/>
      <c r="AH35" s="95"/>
      <c r="AI35" s="95"/>
      <c r="AJ35" s="337"/>
      <c r="AK35" s="336"/>
      <c r="AL35" s="91"/>
    </row>
    <row r="36" spans="1:38" ht="18" customHeight="1">
      <c r="A36" s="3"/>
      <c r="B36" s="37">
        <v>8</v>
      </c>
      <c r="C36" s="27"/>
      <c r="D36" s="38"/>
      <c r="E36" s="39">
        <f t="shared" si="1"/>
        <v>0</v>
      </c>
      <c r="F36" s="40"/>
      <c r="G36" s="39"/>
      <c r="H36" s="39"/>
      <c r="I36" s="39"/>
      <c r="J36" s="39"/>
      <c r="K36" s="122"/>
      <c r="L36" s="3"/>
      <c r="M36" s="3"/>
      <c r="N36" s="48"/>
      <c r="O36" s="48"/>
      <c r="P36" s="61"/>
      <c r="Q36" s="103"/>
      <c r="R36" s="61"/>
      <c r="S36" s="56"/>
      <c r="T36" s="57"/>
      <c r="U36" s="58"/>
      <c r="V36" s="95"/>
      <c r="W36" s="56"/>
      <c r="X36" s="95"/>
      <c r="Y36" s="95"/>
      <c r="Z36" s="95"/>
      <c r="AA36" s="95"/>
      <c r="AB36" s="95"/>
      <c r="AC36" s="337"/>
      <c r="AD36" s="336"/>
      <c r="AE36" s="95"/>
      <c r="AF36" s="95"/>
      <c r="AG36" s="95"/>
      <c r="AH36" s="95"/>
      <c r="AI36" s="96"/>
      <c r="AJ36" s="337"/>
      <c r="AK36" s="336"/>
      <c r="AL36" s="91"/>
    </row>
    <row r="37" spans="1:38" ht="18" customHeight="1">
      <c r="A37" s="3"/>
      <c r="B37" s="37">
        <v>8</v>
      </c>
      <c r="C37" s="27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3"/>
      <c r="M37" s="3"/>
      <c r="N37" s="48"/>
      <c r="O37" s="48"/>
      <c r="P37" s="61"/>
      <c r="Q37" s="103"/>
      <c r="R37" s="61"/>
      <c r="S37" s="56"/>
      <c r="T37" s="57"/>
      <c r="U37" s="58"/>
      <c r="V37" s="114"/>
      <c r="W37" s="56"/>
      <c r="X37" s="95"/>
      <c r="Y37" s="95"/>
      <c r="Z37" s="96"/>
      <c r="AA37" s="96"/>
      <c r="AB37" s="96"/>
      <c r="AC37" s="337"/>
      <c r="AD37" s="335"/>
      <c r="AE37" s="95"/>
      <c r="AF37" s="95"/>
      <c r="AG37" s="95"/>
      <c r="AH37" s="95"/>
      <c r="AI37" s="95"/>
      <c r="AJ37" s="337"/>
      <c r="AK37" s="335"/>
      <c r="AL37" s="91"/>
    </row>
    <row r="38" spans="1:38" ht="18" customHeight="1">
      <c r="A38" s="3"/>
      <c r="B38" s="37">
        <v>9</v>
      </c>
      <c r="C38" s="27"/>
      <c r="D38" s="38"/>
      <c r="E38" s="39"/>
      <c r="F38" s="40"/>
      <c r="G38" s="39"/>
      <c r="H38" s="39"/>
      <c r="I38" s="39"/>
      <c r="J38" s="39"/>
      <c r="K38" s="122"/>
      <c r="L38" s="3"/>
      <c r="M38" s="3"/>
      <c r="N38" s="48"/>
      <c r="O38" s="48"/>
      <c r="P38" s="61"/>
      <c r="Q38" s="103"/>
      <c r="R38" s="61"/>
      <c r="S38" s="56"/>
      <c r="T38" s="57"/>
      <c r="U38" s="58"/>
      <c r="V38" s="95"/>
      <c r="W38" s="56"/>
      <c r="X38" s="95"/>
      <c r="Y38" s="95"/>
      <c r="Z38" s="95"/>
      <c r="AA38" s="95"/>
      <c r="AB38" s="95"/>
      <c r="AC38" s="337"/>
      <c r="AD38" s="335"/>
      <c r="AE38" s="95"/>
      <c r="AF38" s="95"/>
      <c r="AG38" s="96"/>
      <c r="AH38" s="95"/>
      <c r="AI38" s="96"/>
      <c r="AJ38" s="337"/>
      <c r="AK38" s="335"/>
      <c r="AL38" s="91"/>
    </row>
    <row r="39" spans="1:38" ht="18" customHeight="1">
      <c r="A39" s="3"/>
      <c r="B39" s="37">
        <v>9</v>
      </c>
      <c r="C39" s="27"/>
      <c r="D39" s="38"/>
      <c r="E39" s="39"/>
      <c r="F39" s="40"/>
      <c r="G39" s="39"/>
      <c r="H39" s="39"/>
      <c r="I39" s="39"/>
      <c r="J39" s="39"/>
      <c r="K39" s="122"/>
      <c r="L39" s="3"/>
      <c r="M39" s="3"/>
      <c r="N39" s="48"/>
      <c r="O39" s="48"/>
      <c r="P39" s="61"/>
      <c r="Q39" s="48"/>
      <c r="R39" s="61"/>
      <c r="S39" s="56"/>
      <c r="T39" s="57"/>
      <c r="U39" s="58"/>
      <c r="V39" s="114"/>
      <c r="W39" s="56"/>
      <c r="X39" s="95"/>
      <c r="Y39" s="95"/>
      <c r="Z39" s="96"/>
      <c r="AA39" s="96"/>
      <c r="AB39" s="96"/>
      <c r="AC39" s="337"/>
      <c r="AD39" s="335"/>
      <c r="AE39" s="95"/>
      <c r="AF39" s="95"/>
      <c r="AG39" s="95"/>
      <c r="AH39" s="95"/>
      <c r="AI39" s="95"/>
      <c r="AJ39" s="337"/>
      <c r="AK39" s="335"/>
      <c r="AL39" s="91"/>
    </row>
    <row r="40" spans="1:38" ht="18" customHeight="1">
      <c r="A40" s="3"/>
      <c r="B40" s="37"/>
      <c r="C40" s="27"/>
      <c r="D40" s="38"/>
      <c r="E40" s="39"/>
      <c r="F40" s="40"/>
      <c r="G40" s="39"/>
      <c r="H40" s="39"/>
      <c r="I40" s="39"/>
      <c r="J40" s="39"/>
      <c r="K40" s="39"/>
      <c r="L40" s="3"/>
      <c r="M40" s="3"/>
      <c r="N40" s="48"/>
      <c r="O40" s="48"/>
      <c r="P40" s="61"/>
      <c r="Q40" s="48"/>
      <c r="R40" s="61"/>
      <c r="S40" s="56"/>
      <c r="T40" s="57"/>
      <c r="U40" s="58"/>
      <c r="V40" s="95"/>
      <c r="W40" s="56"/>
      <c r="X40" s="95"/>
      <c r="Y40" s="95"/>
      <c r="Z40" s="95"/>
      <c r="AA40" s="95"/>
      <c r="AB40" s="95"/>
      <c r="AC40" s="337"/>
      <c r="AD40" s="335"/>
      <c r="AE40" s="96"/>
      <c r="AF40" s="95"/>
      <c r="AG40" s="95"/>
      <c r="AH40" s="95"/>
      <c r="AI40" s="95"/>
      <c r="AJ40" s="337"/>
      <c r="AK40" s="335"/>
      <c r="AL40" s="91"/>
    </row>
    <row r="41" spans="1:38" ht="18" customHeight="1">
      <c r="A41" s="3"/>
      <c r="B41" s="355"/>
      <c r="C41" s="27"/>
      <c r="D41" s="38"/>
      <c r="E41" s="39"/>
      <c r="F41" s="40"/>
      <c r="G41" s="39"/>
      <c r="H41" s="39"/>
      <c r="I41" s="39"/>
      <c r="J41" s="39"/>
      <c r="K41" s="39"/>
      <c r="L41" s="3"/>
      <c r="M41" s="3"/>
      <c r="N41" s="48"/>
      <c r="O41" s="48"/>
      <c r="P41" s="61"/>
      <c r="Q41" s="48"/>
      <c r="R41" s="61"/>
      <c r="S41" s="56"/>
      <c r="T41" s="57"/>
      <c r="U41" s="58"/>
      <c r="W41" s="114"/>
      <c r="X41" s="96"/>
      <c r="Y41" s="96"/>
      <c r="Z41" s="95"/>
      <c r="AA41" s="95"/>
      <c r="AB41" s="95"/>
      <c r="AC41" s="337"/>
      <c r="AD41" s="335"/>
      <c r="AE41" s="95"/>
      <c r="AF41" s="95"/>
      <c r="AG41" s="95"/>
      <c r="AH41" s="95"/>
      <c r="AI41" s="95"/>
      <c r="AJ41" s="337"/>
      <c r="AK41" s="335"/>
      <c r="AL41" s="91"/>
    </row>
    <row r="42" spans="1:38" ht="18" customHeight="1">
      <c r="A42" s="3"/>
      <c r="B42" s="356"/>
      <c r="C42" s="27"/>
      <c r="D42" s="38"/>
      <c r="E42" s="39"/>
      <c r="F42" s="40"/>
      <c r="G42" s="39"/>
      <c r="H42" s="39"/>
      <c r="I42" s="39"/>
      <c r="J42" s="39"/>
      <c r="K42" s="39"/>
      <c r="L42" s="3"/>
      <c r="M42" s="3"/>
      <c r="N42" s="48"/>
      <c r="O42" s="48"/>
      <c r="P42" s="61"/>
      <c r="Q42" s="48"/>
      <c r="R42" s="61"/>
      <c r="S42" s="56"/>
      <c r="T42" s="57"/>
      <c r="U42" s="58"/>
      <c r="W42" s="95"/>
      <c r="X42" s="95"/>
      <c r="Y42" s="95"/>
      <c r="Z42" s="95"/>
      <c r="AA42" s="95"/>
      <c r="AB42" s="95"/>
      <c r="AC42" s="337"/>
      <c r="AD42" s="335"/>
      <c r="AE42" s="95"/>
      <c r="AF42" s="95"/>
      <c r="AG42" s="95"/>
      <c r="AH42" s="95"/>
      <c r="AI42" s="96"/>
      <c r="AJ42" s="337"/>
      <c r="AK42" s="335"/>
      <c r="AL42" s="91"/>
    </row>
    <row r="43" spans="1:38" ht="18">
      <c r="A43" s="3"/>
      <c r="B43" s="355"/>
      <c r="C43" s="27"/>
      <c r="D43" s="38"/>
      <c r="E43" s="39"/>
      <c r="F43" s="40"/>
      <c r="G43" s="39"/>
      <c r="H43" s="39"/>
      <c r="I43" s="39"/>
      <c r="J43" s="39"/>
      <c r="K43" s="39"/>
      <c r="L43" s="3"/>
      <c r="M43" s="3"/>
      <c r="N43" s="48"/>
      <c r="O43" s="48"/>
      <c r="P43" s="48"/>
      <c r="Q43" s="48"/>
      <c r="R43" s="48"/>
      <c r="S43" s="48"/>
      <c r="T43" s="48"/>
      <c r="U43" s="48"/>
      <c r="V43" s="114"/>
      <c r="W43" s="114"/>
      <c r="X43" s="95"/>
      <c r="Y43" s="95"/>
      <c r="Z43" s="95"/>
      <c r="AA43" s="95"/>
      <c r="AB43" s="95"/>
      <c r="AC43" s="337"/>
      <c r="AD43" s="335"/>
      <c r="AE43" s="95"/>
      <c r="AF43" s="95"/>
      <c r="AG43" s="95"/>
      <c r="AH43" s="95"/>
      <c r="AI43" s="95"/>
      <c r="AJ43" s="337"/>
      <c r="AK43" s="335"/>
      <c r="AL43" s="87"/>
    </row>
    <row r="44" spans="1:38" ht="18">
      <c r="A44" s="3"/>
      <c r="B44" s="356"/>
      <c r="C44" s="30"/>
      <c r="D44" s="38"/>
      <c r="E44" s="39"/>
      <c r="F44" s="40"/>
      <c r="G44" s="39"/>
      <c r="H44" s="39"/>
      <c r="I44" s="39"/>
      <c r="J44" s="39"/>
      <c r="K44" s="39"/>
      <c r="L44" s="3"/>
      <c r="M44" s="3"/>
      <c r="N44" s="48"/>
      <c r="O44" s="48"/>
      <c r="P44" s="48"/>
      <c r="Q44" s="48"/>
      <c r="R44" s="48"/>
      <c r="S44" s="48"/>
      <c r="T44" s="48"/>
      <c r="U44" s="48"/>
      <c r="V44" s="95"/>
      <c r="W44" s="95"/>
      <c r="X44" s="95"/>
      <c r="Y44" s="95"/>
      <c r="Z44" s="95"/>
      <c r="AA44" s="95"/>
      <c r="AB44" s="95"/>
      <c r="AC44" s="337"/>
      <c r="AD44" s="335"/>
      <c r="AE44" s="95"/>
      <c r="AF44" s="95"/>
      <c r="AG44" s="95"/>
      <c r="AH44" s="95"/>
      <c r="AI44" s="95"/>
      <c r="AJ44" s="337"/>
      <c r="AK44" s="335"/>
      <c r="AL44" s="87"/>
    </row>
    <row r="45" spans="1:37" ht="18">
      <c r="A45" s="3"/>
      <c r="B45" s="37"/>
      <c r="C45" s="30"/>
      <c r="D45" s="38"/>
      <c r="E45" s="39"/>
      <c r="F45" s="40"/>
      <c r="G45" s="39"/>
      <c r="H45" s="39"/>
      <c r="I45" s="39"/>
      <c r="J45" s="39"/>
      <c r="K45" s="39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114"/>
      <c r="W45" s="114"/>
      <c r="X45" s="95"/>
      <c r="Y45" s="95"/>
      <c r="Z45" s="95"/>
      <c r="AA45" s="95"/>
      <c r="AB45" s="95"/>
      <c r="AC45" s="337"/>
      <c r="AD45" s="335"/>
      <c r="AE45" s="95"/>
      <c r="AF45" s="95"/>
      <c r="AG45" s="95"/>
      <c r="AH45" s="95"/>
      <c r="AI45" s="95"/>
      <c r="AJ45" s="337"/>
      <c r="AK45" s="335"/>
    </row>
    <row r="46" spans="1:37" ht="18">
      <c r="A46" s="3"/>
      <c r="B46" s="355"/>
      <c r="C46" s="30"/>
      <c r="D46" s="38"/>
      <c r="E46" s="39"/>
      <c r="F46" s="40"/>
      <c r="G46" s="39"/>
      <c r="H46" s="39"/>
      <c r="I46" s="39"/>
      <c r="J46" s="39"/>
      <c r="K46" s="39"/>
      <c r="L46" s="3"/>
      <c r="M46" s="3"/>
      <c r="N46" s="48"/>
      <c r="O46" s="48"/>
      <c r="P46" s="48"/>
      <c r="Q46" s="48"/>
      <c r="R46" s="48"/>
      <c r="S46" s="48"/>
      <c r="T46" s="48"/>
      <c r="U46" s="48"/>
      <c r="V46" s="95"/>
      <c r="W46" s="95"/>
      <c r="X46" s="95"/>
      <c r="Y46" s="95"/>
      <c r="Z46" s="95"/>
      <c r="AA46" s="95"/>
      <c r="AB46" s="95"/>
      <c r="AC46" s="337"/>
      <c r="AD46" s="335"/>
      <c r="AE46" s="95"/>
      <c r="AF46" s="95"/>
      <c r="AG46" s="95"/>
      <c r="AH46" s="95"/>
      <c r="AI46" s="95"/>
      <c r="AJ46" s="337"/>
      <c r="AK46" s="335"/>
    </row>
    <row r="47" spans="1:37" ht="18">
      <c r="A47" s="3"/>
      <c r="B47" s="356"/>
      <c r="C47" s="27"/>
      <c r="D47" s="121"/>
      <c r="E47" s="39"/>
      <c r="F47" s="40"/>
      <c r="G47" s="39"/>
      <c r="H47" s="39"/>
      <c r="I47" s="39"/>
      <c r="J47" s="39"/>
      <c r="K47" s="39"/>
      <c r="L47" s="3"/>
      <c r="M47" s="3"/>
      <c r="N47" s="48"/>
      <c r="O47" s="48"/>
      <c r="P47" s="48"/>
      <c r="Q47" s="48"/>
      <c r="R47" s="48"/>
      <c r="S47" s="48"/>
      <c r="T47" s="48"/>
      <c r="U47" s="48"/>
      <c r="V47" s="114"/>
      <c r="W47" s="114"/>
      <c r="X47" s="95"/>
      <c r="Y47" s="95"/>
      <c r="Z47" s="95"/>
      <c r="AA47" s="95"/>
      <c r="AB47" s="95"/>
      <c r="AC47" s="337"/>
      <c r="AD47" s="335"/>
      <c r="AE47" s="95"/>
      <c r="AF47" s="95"/>
      <c r="AG47" s="95"/>
      <c r="AH47" s="95"/>
      <c r="AI47" s="95"/>
      <c r="AJ47" s="337"/>
      <c r="AK47" s="335"/>
    </row>
    <row r="48" spans="1:37" ht="18">
      <c r="A48" s="3"/>
      <c r="B48" s="37"/>
      <c r="C48" s="27"/>
      <c r="D48" s="38"/>
      <c r="E48" s="39"/>
      <c r="F48" s="40"/>
      <c r="G48" s="39"/>
      <c r="H48" s="39"/>
      <c r="I48" s="39"/>
      <c r="J48" s="39"/>
      <c r="K48" s="39"/>
      <c r="L48" s="3"/>
      <c r="M48" s="3"/>
      <c r="N48" s="48"/>
      <c r="O48" s="48"/>
      <c r="P48" s="48"/>
      <c r="Q48" s="48"/>
      <c r="R48" s="48"/>
      <c r="S48" s="48"/>
      <c r="T48" s="48"/>
      <c r="U48" s="48"/>
      <c r="V48" s="95"/>
      <c r="W48" s="95"/>
      <c r="X48" s="95"/>
      <c r="Y48" s="95"/>
      <c r="Z48" s="95"/>
      <c r="AA48" s="95"/>
      <c r="AB48" s="95"/>
      <c r="AC48" s="337"/>
      <c r="AD48" s="335"/>
      <c r="AE48" s="95"/>
      <c r="AF48" s="95"/>
      <c r="AG48" s="95"/>
      <c r="AH48" s="95"/>
      <c r="AI48" s="95"/>
      <c r="AJ48" s="337"/>
      <c r="AK48" s="335"/>
    </row>
    <row r="49" spans="1:37" ht="18">
      <c r="A49" s="3"/>
      <c r="B49" s="37"/>
      <c r="C49" s="27"/>
      <c r="D49" s="38"/>
      <c r="E49" s="39"/>
      <c r="F49" s="40"/>
      <c r="G49" s="39"/>
      <c r="H49" s="39"/>
      <c r="I49" s="39"/>
      <c r="J49" s="39"/>
      <c r="K49" s="39"/>
      <c r="L49" s="3"/>
      <c r="M49" s="3"/>
      <c r="N49" s="52"/>
      <c r="O49" s="116"/>
      <c r="P49" s="52"/>
      <c r="Q49" s="61"/>
      <c r="R49" s="62"/>
      <c r="S49" s="61"/>
      <c r="T49" s="61"/>
      <c r="U49" s="61"/>
      <c r="V49" s="61"/>
      <c r="W49" s="61"/>
      <c r="X49" s="61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8">
      <c r="A50" s="3"/>
      <c r="B50" s="37"/>
      <c r="C50" s="27"/>
      <c r="D50" s="38"/>
      <c r="E50" s="39"/>
      <c r="F50" s="40"/>
      <c r="G50" s="39"/>
      <c r="H50" s="39"/>
      <c r="I50" s="39"/>
      <c r="J50" s="39"/>
      <c r="K50" s="39"/>
      <c r="L50" s="3"/>
      <c r="M50" s="3"/>
      <c r="N50" s="52"/>
      <c r="O50" s="116"/>
      <c r="P50" s="52"/>
      <c r="Q50" s="61"/>
      <c r="R50" s="62"/>
      <c r="S50" s="61"/>
      <c r="T50" s="61"/>
      <c r="U50" s="61"/>
      <c r="V50" s="61"/>
      <c r="W50" s="61"/>
      <c r="X50" s="61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3"/>
      <c r="B51" s="37"/>
      <c r="C51" s="27"/>
      <c r="D51" s="38"/>
      <c r="E51" s="39"/>
      <c r="F51" s="40"/>
      <c r="G51" s="39"/>
      <c r="H51" s="39"/>
      <c r="I51" s="39"/>
      <c r="J51" s="39"/>
      <c r="K51" s="39"/>
      <c r="L51" s="3"/>
      <c r="M51" s="3"/>
      <c r="N51" s="52"/>
      <c r="O51" s="116"/>
      <c r="P51" s="52"/>
      <c r="Q51" s="61"/>
      <c r="R51" s="62"/>
      <c r="S51" s="61"/>
      <c r="T51" s="61"/>
      <c r="U51" s="61"/>
      <c r="V51" s="61"/>
      <c r="W51" s="61"/>
      <c r="X51" s="61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8">
      <c r="A52" s="42"/>
      <c r="B52" s="29"/>
      <c r="C52" s="27"/>
      <c r="D52" s="38"/>
      <c r="E52" s="39"/>
      <c r="F52" s="40"/>
      <c r="G52" s="39"/>
      <c r="H52" s="39"/>
      <c r="I52" s="39"/>
      <c r="J52" s="39"/>
      <c r="K52" s="39"/>
      <c r="L52" s="3"/>
      <c r="M52" s="3"/>
      <c r="N52" s="52"/>
      <c r="O52" s="116"/>
      <c r="P52" s="52"/>
      <c r="Q52" s="61"/>
      <c r="R52" s="62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8">
      <c r="A53" s="42"/>
      <c r="B53" s="32"/>
      <c r="C53" s="27"/>
      <c r="D53" s="28" t="s">
        <v>26</v>
      </c>
      <c r="E53" s="25">
        <f>SUM(E24:E37)</f>
        <v>0</v>
      </c>
      <c r="F53" s="29"/>
      <c r="G53" s="29"/>
      <c r="H53" s="29"/>
      <c r="I53" s="29"/>
      <c r="J53" s="29"/>
      <c r="K53" s="29"/>
      <c r="L53" s="3"/>
      <c r="M53" s="3"/>
      <c r="N53" s="52"/>
      <c r="O53" s="116"/>
      <c r="P53" s="63"/>
      <c r="Q53" s="61"/>
      <c r="R53" s="62"/>
      <c r="S53" s="61"/>
      <c r="T53" s="61"/>
      <c r="U53" s="61"/>
      <c r="V53" s="61"/>
      <c r="W53" s="61"/>
      <c r="X53" s="61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13" ht="12.75">
      <c r="A54" s="42"/>
      <c r="B54" s="120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42"/>
      <c r="B55" s="120" t="s">
        <v>61</v>
      </c>
      <c r="C55" s="97"/>
      <c r="D55" s="97"/>
      <c r="E55" s="97"/>
      <c r="F55" s="97"/>
      <c r="G55" s="97"/>
      <c r="H55" s="97"/>
      <c r="I55" s="97"/>
      <c r="J55" s="97"/>
      <c r="K55" s="97"/>
      <c r="L55" s="3"/>
      <c r="M55" s="3"/>
    </row>
    <row r="56" spans="1:13" ht="12.75">
      <c r="A56" s="42"/>
      <c r="B56" s="32"/>
      <c r="C56" s="106"/>
      <c r="D56" s="106"/>
      <c r="E56" s="106"/>
      <c r="F56" s="106"/>
      <c r="G56" s="106"/>
      <c r="H56" s="106"/>
      <c r="I56" s="106"/>
      <c r="J56" s="106"/>
      <c r="K56" s="106"/>
      <c r="L56" s="3"/>
      <c r="M56" s="3"/>
    </row>
    <row r="57" spans="3:11" ht="12.75">
      <c r="C57" s="32"/>
      <c r="D57" s="3"/>
      <c r="E57" s="3"/>
      <c r="F57" s="3"/>
      <c r="G57" s="3"/>
      <c r="H57" s="3"/>
      <c r="I57" s="3"/>
      <c r="J57" s="3"/>
      <c r="K57" s="3"/>
    </row>
  </sheetData>
  <sheetProtection/>
  <mergeCells count="152">
    <mergeCell ref="AK45:AK46"/>
    <mergeCell ref="AD39:AD40"/>
    <mergeCell ref="AJ39:AJ40"/>
    <mergeCell ref="AJ37:AJ38"/>
    <mergeCell ref="B41:B42"/>
    <mergeCell ref="AC45:AC46"/>
    <mergeCell ref="AD45:AD46"/>
    <mergeCell ref="AK39:AK40"/>
    <mergeCell ref="AC43:AC44"/>
    <mergeCell ref="AD43:AD44"/>
    <mergeCell ref="AJ43:AJ44"/>
    <mergeCell ref="AK43:AK44"/>
    <mergeCell ref="B46:B47"/>
    <mergeCell ref="B43:B44"/>
    <mergeCell ref="AC47:AC48"/>
    <mergeCell ref="AD47:AD48"/>
    <mergeCell ref="AJ47:AJ48"/>
    <mergeCell ref="AK47:AK48"/>
    <mergeCell ref="AJ45:AJ46"/>
    <mergeCell ref="AC41:AC42"/>
    <mergeCell ref="AD41:AD42"/>
    <mergeCell ref="AJ41:AJ42"/>
    <mergeCell ref="AK41:AK42"/>
    <mergeCell ref="AD37:AD38"/>
    <mergeCell ref="AC37:AC38"/>
    <mergeCell ref="AC39:AC40"/>
    <mergeCell ref="AK37:AK38"/>
    <mergeCell ref="AJ33:AJ34"/>
    <mergeCell ref="AK33:AK34"/>
    <mergeCell ref="AC35:AC36"/>
    <mergeCell ref="AD35:AD36"/>
    <mergeCell ref="N20:N21"/>
    <mergeCell ref="O20:O21"/>
    <mergeCell ref="P20:P21"/>
    <mergeCell ref="R20:R21"/>
    <mergeCell ref="S20:S21"/>
    <mergeCell ref="T20:T21"/>
    <mergeCell ref="AK31:AK32"/>
    <mergeCell ref="AC31:AC32"/>
    <mergeCell ref="AD31:AD32"/>
    <mergeCell ref="AJ35:AJ36"/>
    <mergeCell ref="AK35:AK36"/>
    <mergeCell ref="AD20:AD21"/>
    <mergeCell ref="AJ20:AJ21"/>
    <mergeCell ref="AK20:AK21"/>
    <mergeCell ref="AC33:AC34"/>
    <mergeCell ref="AD33:AD34"/>
    <mergeCell ref="U20:U21"/>
    <mergeCell ref="AC20:AC21"/>
    <mergeCell ref="S18:S19"/>
    <mergeCell ref="AJ31:AJ32"/>
    <mergeCell ref="N16:N17"/>
    <mergeCell ref="O16:O17"/>
    <mergeCell ref="P16:P17"/>
    <mergeCell ref="R16:R17"/>
    <mergeCell ref="S16:S17"/>
    <mergeCell ref="N18:N19"/>
    <mergeCell ref="T16:T17"/>
    <mergeCell ref="U16:U17"/>
    <mergeCell ref="W16:W17"/>
    <mergeCell ref="O18:O19"/>
    <mergeCell ref="P18:P19"/>
    <mergeCell ref="R18:R19"/>
    <mergeCell ref="W18:W19"/>
    <mergeCell ref="D21:D23"/>
    <mergeCell ref="E21:E23"/>
    <mergeCell ref="F21:F23"/>
    <mergeCell ref="G21:K21"/>
    <mergeCell ref="B20:K20"/>
    <mergeCell ref="B21:C23"/>
    <mergeCell ref="T18:T19"/>
    <mergeCell ref="U18:U19"/>
    <mergeCell ref="W20:W21"/>
    <mergeCell ref="AK14:AK15"/>
    <mergeCell ref="AD16:AD17"/>
    <mergeCell ref="AJ16:AJ17"/>
    <mergeCell ref="AK16:AK17"/>
    <mergeCell ref="AC16:AC17"/>
    <mergeCell ref="AD18:AD19"/>
    <mergeCell ref="U14:U15"/>
    <mergeCell ref="W14:W15"/>
    <mergeCell ref="AC14:AC15"/>
    <mergeCell ref="AJ18:AJ19"/>
    <mergeCell ref="AK18:AK19"/>
    <mergeCell ref="AC18:AC19"/>
    <mergeCell ref="N12:N13"/>
    <mergeCell ref="O12:O13"/>
    <mergeCell ref="P12:P13"/>
    <mergeCell ref="R12:R13"/>
    <mergeCell ref="S12:S13"/>
    <mergeCell ref="T12:T13"/>
    <mergeCell ref="N14:N15"/>
    <mergeCell ref="AD10:AD11"/>
    <mergeCell ref="AJ10:AJ11"/>
    <mergeCell ref="N10:N11"/>
    <mergeCell ref="O10:O11"/>
    <mergeCell ref="P10:P11"/>
    <mergeCell ref="R10:R11"/>
    <mergeCell ref="S10:S11"/>
    <mergeCell ref="T10:T11"/>
    <mergeCell ref="AD14:AD15"/>
    <mergeCell ref="AJ14:AJ15"/>
    <mergeCell ref="O14:O15"/>
    <mergeCell ref="P14:P15"/>
    <mergeCell ref="R14:R15"/>
    <mergeCell ref="S14:S15"/>
    <mergeCell ref="T14:T15"/>
    <mergeCell ref="AK10:AK11"/>
    <mergeCell ref="U12:U13"/>
    <mergeCell ref="W12:W13"/>
    <mergeCell ref="AC12:AC13"/>
    <mergeCell ref="AD12:AD13"/>
    <mergeCell ref="AJ12:AJ13"/>
    <mergeCell ref="AK12:AK13"/>
    <mergeCell ref="AC10:AC11"/>
    <mergeCell ref="AC8:AC9"/>
    <mergeCell ref="AD8:AD9"/>
    <mergeCell ref="U10:U11"/>
    <mergeCell ref="W10:W11"/>
    <mergeCell ref="AJ8:AJ9"/>
    <mergeCell ref="B2:K2"/>
    <mergeCell ref="B3:C4"/>
    <mergeCell ref="D3:D4"/>
    <mergeCell ref="E3:E4"/>
    <mergeCell ref="F3:F4"/>
    <mergeCell ref="G3:K3"/>
    <mergeCell ref="P6:P7"/>
    <mergeCell ref="AE6:AI6"/>
    <mergeCell ref="AJ6:AK7"/>
    <mergeCell ref="Q6:Q7"/>
    <mergeCell ref="R6:R7"/>
    <mergeCell ref="S6:S7"/>
    <mergeCell ref="T6:T7"/>
    <mergeCell ref="U6:U7"/>
    <mergeCell ref="V6:W6"/>
    <mergeCell ref="N8:N9"/>
    <mergeCell ref="O8:O9"/>
    <mergeCell ref="P8:P9"/>
    <mergeCell ref="R8:R9"/>
    <mergeCell ref="S8:S9"/>
    <mergeCell ref="AK8:AK9"/>
    <mergeCell ref="N6:N7"/>
    <mergeCell ref="L3:L4"/>
    <mergeCell ref="N3:AK3"/>
    <mergeCell ref="N5:Q5"/>
    <mergeCell ref="R5:U5"/>
    <mergeCell ref="X6:AB6"/>
    <mergeCell ref="AC6:AD7"/>
    <mergeCell ref="O6:O7"/>
    <mergeCell ref="T8:T9"/>
    <mergeCell ref="U8:U9"/>
    <mergeCell ref="W8:W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X90"/>
  <sheetViews>
    <sheetView zoomScale="70" zoomScaleNormal="70" zoomScalePageLayoutView="0" workbookViewId="0" topLeftCell="A11">
      <selection activeCell="G23" sqref="G23:K23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4" width="6.57421875" style="0" customWidth="1"/>
    <col min="15" max="15" width="12.28125" style="0" customWidth="1"/>
    <col min="16" max="16" width="18.57421875" style="0" customWidth="1"/>
    <col min="17" max="18" width="18.421875" style="0" customWidth="1"/>
    <col min="19" max="19" width="19.00390625" style="0" customWidth="1"/>
    <col min="20" max="21" width="9.421875" style="0" customWidth="1"/>
  </cols>
  <sheetData>
    <row r="1" spans="1:43" ht="20.25" thickBot="1">
      <c r="A1" s="3"/>
      <c r="B1" s="339" t="s">
        <v>105</v>
      </c>
      <c r="C1" s="339"/>
      <c r="D1" s="339"/>
      <c r="E1" s="339"/>
      <c r="F1" s="339"/>
      <c r="G1" s="339"/>
      <c r="H1" s="339"/>
      <c r="I1" s="339"/>
      <c r="J1" s="339"/>
      <c r="K1" s="339"/>
      <c r="L1" s="98"/>
      <c r="M1" s="98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5"/>
      <c r="AI1" s="45"/>
      <c r="AJ1" s="45"/>
      <c r="AK1" s="45"/>
      <c r="AL1" s="45"/>
      <c r="AM1" s="45"/>
      <c r="AN1" s="45"/>
      <c r="AO1" s="45"/>
      <c r="AP1" s="45"/>
      <c r="AQ1" s="45"/>
    </row>
    <row r="2" spans="1:43" ht="35.25">
      <c r="A2" s="3"/>
      <c r="B2" s="251" t="s">
        <v>1</v>
      </c>
      <c r="C2" s="251"/>
      <c r="D2" s="253" t="s">
        <v>5</v>
      </c>
      <c r="E2" s="255" t="s">
        <v>31</v>
      </c>
      <c r="F2" s="291" t="s">
        <v>65</v>
      </c>
      <c r="G2" s="255" t="s">
        <v>33</v>
      </c>
      <c r="H2" s="255"/>
      <c r="I2" s="255"/>
      <c r="J2" s="255"/>
      <c r="K2" s="255"/>
      <c r="L2" s="227" t="s">
        <v>56</v>
      </c>
      <c r="M2" s="146"/>
      <c r="N2" s="292" t="s">
        <v>66</v>
      </c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</row>
    <row r="3" spans="1:43" ht="12.75" customHeight="1">
      <c r="A3" s="3"/>
      <c r="B3" s="251"/>
      <c r="C3" s="251"/>
      <c r="D3" s="253"/>
      <c r="E3" s="255"/>
      <c r="F3" s="291"/>
      <c r="G3" s="145" t="s">
        <v>83</v>
      </c>
      <c r="H3" s="34" t="s">
        <v>35</v>
      </c>
      <c r="I3" s="33" t="s">
        <v>34</v>
      </c>
      <c r="J3" s="156" t="s">
        <v>108</v>
      </c>
      <c r="K3" s="35" t="s">
        <v>22</v>
      </c>
      <c r="L3" s="228"/>
      <c r="M3" s="146"/>
      <c r="N3" s="3"/>
      <c r="O3" s="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20.25" thickBot="1">
      <c r="A4" s="3"/>
      <c r="B4" s="37">
        <v>1</v>
      </c>
      <c r="C4" s="26" t="s">
        <v>29</v>
      </c>
      <c r="D4" s="44" t="s">
        <v>42</v>
      </c>
      <c r="E4" s="39">
        <f>SUM(G4:K4)-F4</f>
        <v>80</v>
      </c>
      <c r="F4" s="40">
        <v>20</v>
      </c>
      <c r="G4" s="134">
        <v>20</v>
      </c>
      <c r="H4" s="134">
        <v>20</v>
      </c>
      <c r="I4" s="134">
        <v>20</v>
      </c>
      <c r="J4" s="134">
        <v>20</v>
      </c>
      <c r="K4" s="134">
        <v>20</v>
      </c>
      <c r="L4" s="107">
        <v>17.5</v>
      </c>
      <c r="M4" s="94"/>
      <c r="N4" s="378" t="s">
        <v>102</v>
      </c>
      <c r="O4" s="378"/>
      <c r="P4" s="378"/>
      <c r="Q4" s="378"/>
      <c r="R4" s="379">
        <v>42322</v>
      </c>
      <c r="S4" s="379"/>
      <c r="T4" s="379"/>
      <c r="U4" s="379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43" ht="18" customHeight="1">
      <c r="A5" s="3"/>
      <c r="B5" s="29">
        <v>2</v>
      </c>
      <c r="C5" s="26" t="s">
        <v>29</v>
      </c>
      <c r="D5" s="43" t="s">
        <v>6</v>
      </c>
      <c r="E5" s="39">
        <f aca="true" t="shared" si="0" ref="E5:E15">SUM(G5:K5)-F5</f>
        <v>55</v>
      </c>
      <c r="F5" s="40">
        <v>4</v>
      </c>
      <c r="G5" s="135">
        <v>16</v>
      </c>
      <c r="H5" s="135">
        <v>16</v>
      </c>
      <c r="I5" s="41">
        <v>13</v>
      </c>
      <c r="J5" s="39">
        <v>10</v>
      </c>
      <c r="K5" s="39">
        <v>4</v>
      </c>
      <c r="L5" s="107">
        <v>32</v>
      </c>
      <c r="M5" s="142"/>
      <c r="N5" s="270" t="s">
        <v>1</v>
      </c>
      <c r="O5" s="272" t="s">
        <v>4</v>
      </c>
      <c r="P5" s="274" t="s">
        <v>5</v>
      </c>
      <c r="Q5" s="285" t="s">
        <v>7</v>
      </c>
      <c r="R5" s="285" t="s">
        <v>0</v>
      </c>
      <c r="S5" s="285" t="s">
        <v>15</v>
      </c>
      <c r="T5" s="280" t="s">
        <v>17</v>
      </c>
      <c r="U5" s="227" t="s">
        <v>24</v>
      </c>
      <c r="V5" s="270" t="s">
        <v>10</v>
      </c>
      <c r="W5" s="282"/>
      <c r="X5" s="270" t="s">
        <v>8</v>
      </c>
      <c r="Y5" s="283"/>
      <c r="Z5" s="283"/>
      <c r="AA5" s="283"/>
      <c r="AB5" s="284"/>
      <c r="AC5" s="284"/>
      <c r="AD5" s="284"/>
      <c r="AE5" s="284"/>
      <c r="AF5" s="276" t="s">
        <v>13</v>
      </c>
      <c r="AG5" s="277"/>
      <c r="AH5" s="377"/>
      <c r="AI5" s="377"/>
      <c r="AJ5" s="377"/>
      <c r="AK5" s="377"/>
      <c r="AL5" s="377"/>
      <c r="AM5" s="377"/>
      <c r="AN5" s="377"/>
      <c r="AO5" s="377"/>
      <c r="AP5" s="299"/>
      <c r="AQ5" s="299"/>
    </row>
    <row r="6" spans="1:43" ht="18" customHeight="1">
      <c r="A6" s="3"/>
      <c r="B6" s="29">
        <v>3</v>
      </c>
      <c r="C6" s="26" t="s">
        <v>29</v>
      </c>
      <c r="D6" s="44" t="s">
        <v>68</v>
      </c>
      <c r="E6" s="39">
        <f>SUM(G6:K6)-F6</f>
        <v>52</v>
      </c>
      <c r="F6" s="40">
        <v>8</v>
      </c>
      <c r="G6" s="41">
        <v>13</v>
      </c>
      <c r="H6" s="39">
        <v>10</v>
      </c>
      <c r="I6" s="39">
        <v>8</v>
      </c>
      <c r="J6" s="41">
        <v>13</v>
      </c>
      <c r="K6" s="135">
        <v>16</v>
      </c>
      <c r="L6" s="107">
        <v>33.5</v>
      </c>
      <c r="M6" s="143"/>
      <c r="N6" s="271"/>
      <c r="O6" s="273"/>
      <c r="P6" s="275"/>
      <c r="Q6" s="286"/>
      <c r="R6" s="286"/>
      <c r="S6" s="286"/>
      <c r="T6" s="281"/>
      <c r="U6" s="228"/>
      <c r="V6" s="10" t="s">
        <v>11</v>
      </c>
      <c r="W6" s="11" t="s">
        <v>1</v>
      </c>
      <c r="X6" s="13">
        <v>1</v>
      </c>
      <c r="Y6" s="14">
        <v>2</v>
      </c>
      <c r="Z6" s="15">
        <v>3</v>
      </c>
      <c r="AA6" s="150">
        <v>4</v>
      </c>
      <c r="AB6" s="16">
        <v>5</v>
      </c>
      <c r="AC6" s="17">
        <v>6</v>
      </c>
      <c r="AD6" s="149">
        <v>7</v>
      </c>
      <c r="AE6" s="148">
        <v>8</v>
      </c>
      <c r="AF6" s="278"/>
      <c r="AG6" s="279"/>
      <c r="AH6" s="151"/>
      <c r="AI6" s="152"/>
      <c r="AJ6" s="151"/>
      <c r="AK6" s="152"/>
      <c r="AL6" s="152"/>
      <c r="AM6" s="151"/>
      <c r="AN6" s="152"/>
      <c r="AO6" s="152"/>
      <c r="AP6" s="299"/>
      <c r="AQ6" s="299"/>
    </row>
    <row r="7" spans="1:43" ht="18" customHeight="1">
      <c r="A7" s="3"/>
      <c r="B7" s="29">
        <v>4</v>
      </c>
      <c r="C7" s="26" t="s">
        <v>29</v>
      </c>
      <c r="D7" s="44" t="s">
        <v>69</v>
      </c>
      <c r="E7" s="39">
        <f t="shared" si="0"/>
        <v>32</v>
      </c>
      <c r="F7" s="40">
        <v>6</v>
      </c>
      <c r="G7" s="39">
        <v>10</v>
      </c>
      <c r="H7" s="39">
        <v>8</v>
      </c>
      <c r="I7" s="39">
        <v>6</v>
      </c>
      <c r="J7" s="39">
        <v>8</v>
      </c>
      <c r="K7" s="39">
        <v>6</v>
      </c>
      <c r="L7" s="107">
        <v>31</v>
      </c>
      <c r="M7" s="144"/>
      <c r="N7" s="234">
        <v>1</v>
      </c>
      <c r="O7" s="350">
        <f>AF7+AP7</f>
        <v>972</v>
      </c>
      <c r="P7" s="375" t="s">
        <v>42</v>
      </c>
      <c r="Q7" s="67" t="s">
        <v>39</v>
      </c>
      <c r="R7" s="305" t="s">
        <v>43</v>
      </c>
      <c r="S7" s="305" t="s">
        <v>95</v>
      </c>
      <c r="T7" s="209">
        <v>16</v>
      </c>
      <c r="U7" s="216">
        <v>3.5</v>
      </c>
      <c r="V7" s="82">
        <v>7.095</v>
      </c>
      <c r="W7" s="238">
        <v>1</v>
      </c>
      <c r="X7" s="18">
        <v>121</v>
      </c>
      <c r="Y7" s="19">
        <v>121</v>
      </c>
      <c r="Z7" s="19">
        <v>122</v>
      </c>
      <c r="AA7" s="19">
        <v>122</v>
      </c>
      <c r="AB7" s="19">
        <v>124</v>
      </c>
      <c r="AC7" s="19">
        <v>122</v>
      </c>
      <c r="AD7" s="19">
        <v>122</v>
      </c>
      <c r="AE7" s="19">
        <v>118</v>
      </c>
      <c r="AF7" s="295">
        <f>SUM(X7:AE8)</f>
        <v>972</v>
      </c>
      <c r="AG7" s="238">
        <v>1</v>
      </c>
      <c r="AH7" s="95"/>
      <c r="AI7" s="95"/>
      <c r="AJ7" s="95"/>
      <c r="AK7" s="95"/>
      <c r="AL7" s="95"/>
      <c r="AM7" s="95"/>
      <c r="AN7" s="95"/>
      <c r="AO7" s="95"/>
      <c r="AP7" s="337"/>
      <c r="AQ7" s="336"/>
    </row>
    <row r="8" spans="1:43" ht="18" customHeight="1">
      <c r="A8" s="3"/>
      <c r="B8" s="29">
        <v>5</v>
      </c>
      <c r="C8" s="30" t="s">
        <v>55</v>
      </c>
      <c r="D8" s="43" t="s">
        <v>85</v>
      </c>
      <c r="E8" s="39">
        <f t="shared" si="0"/>
        <v>27</v>
      </c>
      <c r="F8" s="40">
        <v>0</v>
      </c>
      <c r="G8" s="39"/>
      <c r="H8" s="39"/>
      <c r="I8" s="39">
        <v>10</v>
      </c>
      <c r="J8" s="135">
        <v>16</v>
      </c>
      <c r="K8" s="39">
        <v>1</v>
      </c>
      <c r="L8" s="107">
        <v>24</v>
      </c>
      <c r="M8" s="144"/>
      <c r="N8" s="234"/>
      <c r="O8" s="231"/>
      <c r="P8" s="376"/>
      <c r="Q8" s="67" t="s">
        <v>38</v>
      </c>
      <c r="R8" s="306"/>
      <c r="S8" s="334"/>
      <c r="T8" s="209"/>
      <c r="U8" s="216"/>
      <c r="V8" s="21"/>
      <c r="W8" s="240"/>
      <c r="X8" s="21"/>
      <c r="Y8" s="20"/>
      <c r="Z8" s="20"/>
      <c r="AA8" s="20"/>
      <c r="AB8" s="20"/>
      <c r="AC8" s="20"/>
      <c r="AD8" s="20"/>
      <c r="AE8" s="20"/>
      <c r="AF8" s="224"/>
      <c r="AG8" s="240"/>
      <c r="AH8" s="95"/>
      <c r="AI8" s="96"/>
      <c r="AJ8" s="95"/>
      <c r="AK8" s="95"/>
      <c r="AL8" s="95"/>
      <c r="AM8" s="95"/>
      <c r="AN8" s="95"/>
      <c r="AO8" s="95"/>
      <c r="AP8" s="337"/>
      <c r="AQ8" s="336"/>
    </row>
    <row r="9" spans="1:43" ht="18" customHeight="1">
      <c r="A9" s="3"/>
      <c r="B9" s="29">
        <v>6</v>
      </c>
      <c r="C9" s="27" t="s">
        <v>54</v>
      </c>
      <c r="D9" s="43" t="s">
        <v>35</v>
      </c>
      <c r="E9" s="39">
        <f t="shared" si="0"/>
        <v>31</v>
      </c>
      <c r="F9" s="40">
        <v>0</v>
      </c>
      <c r="G9" s="133">
        <v>8</v>
      </c>
      <c r="H9" s="41">
        <v>13</v>
      </c>
      <c r="I9" s="39"/>
      <c r="J9" s="39"/>
      <c r="K9" s="39">
        <v>10</v>
      </c>
      <c r="L9" s="107">
        <v>12</v>
      </c>
      <c r="M9" s="144"/>
      <c r="N9" s="234">
        <v>2</v>
      </c>
      <c r="O9" s="350">
        <f>AF9+AP9</f>
        <v>958</v>
      </c>
      <c r="P9" s="275" t="s">
        <v>78</v>
      </c>
      <c r="Q9" s="139" t="s">
        <v>2</v>
      </c>
      <c r="R9" s="305" t="s">
        <v>43</v>
      </c>
      <c r="S9" s="305" t="s">
        <v>95</v>
      </c>
      <c r="T9" s="209">
        <v>28</v>
      </c>
      <c r="U9" s="216">
        <v>8</v>
      </c>
      <c r="V9" s="21"/>
      <c r="W9" s="219">
        <v>3</v>
      </c>
      <c r="X9" s="18">
        <v>119</v>
      </c>
      <c r="Y9" s="19">
        <v>120</v>
      </c>
      <c r="Z9" s="19">
        <v>122</v>
      </c>
      <c r="AA9" s="19">
        <v>120</v>
      </c>
      <c r="AB9" s="19">
        <v>121</v>
      </c>
      <c r="AC9" s="19">
        <v>121</v>
      </c>
      <c r="AD9" s="19">
        <v>120</v>
      </c>
      <c r="AE9" s="19">
        <v>115</v>
      </c>
      <c r="AF9" s="295">
        <f>SUM(X9:AE10)</f>
        <v>958</v>
      </c>
      <c r="AG9" s="266">
        <v>2</v>
      </c>
      <c r="AH9" s="95"/>
      <c r="AI9" s="95"/>
      <c r="AJ9" s="95"/>
      <c r="AK9" s="95"/>
      <c r="AL9" s="95"/>
      <c r="AM9" s="95"/>
      <c r="AN9" s="95"/>
      <c r="AO9" s="95"/>
      <c r="AP9" s="337"/>
      <c r="AQ9" s="336"/>
    </row>
    <row r="10" spans="1:43" ht="18" customHeight="1">
      <c r="A10" s="3"/>
      <c r="B10" s="29">
        <v>7</v>
      </c>
      <c r="C10" s="27" t="s">
        <v>54</v>
      </c>
      <c r="D10" s="44" t="s">
        <v>74</v>
      </c>
      <c r="E10" s="39">
        <f t="shared" si="0"/>
        <v>16</v>
      </c>
      <c r="F10" s="40">
        <v>0</v>
      </c>
      <c r="G10" s="68"/>
      <c r="H10" s="39"/>
      <c r="I10" s="135">
        <v>16</v>
      </c>
      <c r="J10" s="39"/>
      <c r="K10" s="39"/>
      <c r="L10" s="107">
        <v>6</v>
      </c>
      <c r="M10" s="144"/>
      <c r="N10" s="234"/>
      <c r="O10" s="231"/>
      <c r="P10" s="315"/>
      <c r="Q10" s="139" t="s">
        <v>63</v>
      </c>
      <c r="R10" s="306"/>
      <c r="S10" s="334"/>
      <c r="T10" s="324"/>
      <c r="U10" s="374"/>
      <c r="V10" s="100">
        <v>7.181</v>
      </c>
      <c r="W10" s="219"/>
      <c r="X10" s="21"/>
      <c r="Y10" s="20"/>
      <c r="Z10" s="20"/>
      <c r="AA10" s="20"/>
      <c r="AB10" s="20"/>
      <c r="AC10" s="20"/>
      <c r="AD10" s="20"/>
      <c r="AE10" s="20"/>
      <c r="AF10" s="224"/>
      <c r="AG10" s="267"/>
      <c r="AH10" s="96"/>
      <c r="AI10" s="95"/>
      <c r="AJ10" s="95"/>
      <c r="AK10" s="95"/>
      <c r="AL10" s="95"/>
      <c r="AM10" s="95"/>
      <c r="AN10" s="95"/>
      <c r="AO10" s="95"/>
      <c r="AP10" s="337"/>
      <c r="AQ10" s="336"/>
    </row>
    <row r="11" spans="1:43" ht="18" customHeight="1">
      <c r="A11" s="3"/>
      <c r="B11" s="29">
        <v>8</v>
      </c>
      <c r="C11" s="27" t="s">
        <v>54</v>
      </c>
      <c r="D11" s="44" t="s">
        <v>22</v>
      </c>
      <c r="E11" s="39">
        <f t="shared" si="0"/>
        <v>23</v>
      </c>
      <c r="F11" s="40">
        <v>0</v>
      </c>
      <c r="G11" s="68">
        <v>6</v>
      </c>
      <c r="H11" s="39">
        <v>6</v>
      </c>
      <c r="I11" s="39"/>
      <c r="J11" s="39">
        <v>3</v>
      </c>
      <c r="K11" s="39">
        <v>8</v>
      </c>
      <c r="L11" s="147">
        <v>11</v>
      </c>
      <c r="M11" s="144"/>
      <c r="N11" s="234">
        <v>3</v>
      </c>
      <c r="O11" s="350">
        <f>AF11+AP11</f>
        <v>941</v>
      </c>
      <c r="P11" s="314" t="s">
        <v>87</v>
      </c>
      <c r="Q11" s="79" t="s">
        <v>46</v>
      </c>
      <c r="R11" s="359" t="s">
        <v>97</v>
      </c>
      <c r="S11" s="305" t="s">
        <v>95</v>
      </c>
      <c r="T11" s="259">
        <v>80</v>
      </c>
      <c r="U11" s="368">
        <v>3.5</v>
      </c>
      <c r="V11" s="83"/>
      <c r="W11" s="222"/>
      <c r="X11" s="18">
        <v>118</v>
      </c>
      <c r="Y11" s="19">
        <v>119</v>
      </c>
      <c r="Z11" s="19">
        <v>117</v>
      </c>
      <c r="AA11" s="19">
        <v>120</v>
      </c>
      <c r="AB11" s="19">
        <v>121</v>
      </c>
      <c r="AC11" s="19">
        <v>115</v>
      </c>
      <c r="AD11" s="19">
        <v>115</v>
      </c>
      <c r="AE11" s="19">
        <v>116</v>
      </c>
      <c r="AF11" s="295">
        <f>SUM(X11:AE12)</f>
        <v>941</v>
      </c>
      <c r="AG11" s="245">
        <v>3</v>
      </c>
      <c r="AH11" s="95"/>
      <c r="AI11" s="95"/>
      <c r="AJ11" s="95"/>
      <c r="AK11" s="95"/>
      <c r="AL11" s="95"/>
      <c r="AM11" s="95"/>
      <c r="AN11" s="95"/>
      <c r="AO11" s="95"/>
      <c r="AP11" s="337"/>
      <c r="AQ11" s="336"/>
    </row>
    <row r="12" spans="1:43" ht="18" customHeight="1">
      <c r="A12" s="3"/>
      <c r="B12" s="29">
        <v>9</v>
      </c>
      <c r="C12" s="31" t="s">
        <v>28</v>
      </c>
      <c r="D12" s="43" t="s">
        <v>83</v>
      </c>
      <c r="E12" s="39">
        <f t="shared" si="0"/>
        <v>6</v>
      </c>
      <c r="F12" s="40">
        <v>0</v>
      </c>
      <c r="G12" s="39"/>
      <c r="H12" s="39"/>
      <c r="I12" s="39"/>
      <c r="J12" s="39">
        <v>6</v>
      </c>
      <c r="K12" s="39"/>
      <c r="L12" s="107">
        <v>6.5</v>
      </c>
      <c r="M12" s="144"/>
      <c r="N12" s="234"/>
      <c r="O12" s="231"/>
      <c r="P12" s="315"/>
      <c r="Q12" s="79" t="s">
        <v>47</v>
      </c>
      <c r="R12" s="308"/>
      <c r="S12" s="334"/>
      <c r="T12" s="209"/>
      <c r="U12" s="216"/>
      <c r="V12" s="82"/>
      <c r="W12" s="218"/>
      <c r="X12" s="21"/>
      <c r="Y12" s="20"/>
      <c r="Z12" s="20"/>
      <c r="AA12" s="20"/>
      <c r="AB12" s="20"/>
      <c r="AC12" s="20"/>
      <c r="AD12" s="20"/>
      <c r="AE12" s="20"/>
      <c r="AF12" s="224"/>
      <c r="AG12" s="268"/>
      <c r="AH12" s="95"/>
      <c r="AI12" s="95"/>
      <c r="AJ12" s="96"/>
      <c r="AK12" s="96"/>
      <c r="AL12" s="96"/>
      <c r="AM12" s="96"/>
      <c r="AN12" s="96"/>
      <c r="AO12" s="95"/>
      <c r="AP12" s="337"/>
      <c r="AQ12" s="336"/>
    </row>
    <row r="13" spans="1:43" ht="18" customHeight="1">
      <c r="A13" s="3"/>
      <c r="B13" s="29">
        <v>10</v>
      </c>
      <c r="C13" s="27" t="s">
        <v>54</v>
      </c>
      <c r="D13" s="43" t="s">
        <v>70</v>
      </c>
      <c r="E13" s="39">
        <f t="shared" si="0"/>
        <v>4</v>
      </c>
      <c r="F13" s="40">
        <v>0</v>
      </c>
      <c r="G13" s="39">
        <v>4</v>
      </c>
      <c r="H13" s="39"/>
      <c r="I13" s="39"/>
      <c r="J13" s="39"/>
      <c r="K13" s="39"/>
      <c r="L13" s="107">
        <v>5</v>
      </c>
      <c r="M13" s="144"/>
      <c r="N13" s="234">
        <v>4</v>
      </c>
      <c r="O13" s="350">
        <f>AF13+AP13</f>
        <v>936</v>
      </c>
      <c r="P13" s="275" t="s">
        <v>35</v>
      </c>
      <c r="Q13" s="79" t="s">
        <v>91</v>
      </c>
      <c r="R13" s="338" t="s">
        <v>50</v>
      </c>
      <c r="S13" s="305" t="s">
        <v>95</v>
      </c>
      <c r="T13" s="209">
        <v>29</v>
      </c>
      <c r="U13" s="368">
        <v>2.5</v>
      </c>
      <c r="V13" s="82">
        <v>7.129</v>
      </c>
      <c r="W13" s="264">
        <v>2</v>
      </c>
      <c r="X13" s="18">
        <v>117</v>
      </c>
      <c r="Y13" s="19">
        <v>118</v>
      </c>
      <c r="Z13" s="19">
        <v>117</v>
      </c>
      <c r="AA13" s="19">
        <v>120</v>
      </c>
      <c r="AB13" s="19">
        <v>116</v>
      </c>
      <c r="AC13" s="19">
        <v>117</v>
      </c>
      <c r="AD13" s="19">
        <v>117</v>
      </c>
      <c r="AE13" s="19">
        <v>114</v>
      </c>
      <c r="AF13" s="295">
        <f>SUM(X13:AE14)</f>
        <v>936</v>
      </c>
      <c r="AG13" s="218">
        <v>4</v>
      </c>
      <c r="AH13" s="95"/>
      <c r="AI13" s="95"/>
      <c r="AJ13" s="95"/>
      <c r="AK13" s="95"/>
      <c r="AL13" s="95"/>
      <c r="AM13" s="95"/>
      <c r="AN13" s="95"/>
      <c r="AO13" s="96"/>
      <c r="AP13" s="337"/>
      <c r="AQ13" s="335"/>
    </row>
    <row r="14" spans="1:43" ht="18.75" customHeight="1">
      <c r="A14" s="3"/>
      <c r="B14" s="29">
        <v>11</v>
      </c>
      <c r="C14" s="31" t="s">
        <v>28</v>
      </c>
      <c r="D14" s="43" t="s">
        <v>87</v>
      </c>
      <c r="E14" s="39">
        <f t="shared" si="0"/>
        <v>17</v>
      </c>
      <c r="F14" s="40">
        <v>0</v>
      </c>
      <c r="G14" s="39"/>
      <c r="H14" s="39"/>
      <c r="I14" s="39"/>
      <c r="J14" s="39">
        <v>4</v>
      </c>
      <c r="K14" s="41">
        <v>13</v>
      </c>
      <c r="L14" s="107">
        <v>6.5</v>
      </c>
      <c r="M14" s="144"/>
      <c r="N14" s="234"/>
      <c r="O14" s="231"/>
      <c r="P14" s="315"/>
      <c r="Q14" s="79" t="s">
        <v>90</v>
      </c>
      <c r="R14" s="338"/>
      <c r="S14" s="334"/>
      <c r="T14" s="209"/>
      <c r="U14" s="216"/>
      <c r="V14" s="21"/>
      <c r="W14" s="351"/>
      <c r="X14" s="21"/>
      <c r="Y14" s="20"/>
      <c r="Z14" s="20"/>
      <c r="AA14" s="20"/>
      <c r="AB14" s="20"/>
      <c r="AC14" s="20"/>
      <c r="AD14" s="20"/>
      <c r="AE14" s="20"/>
      <c r="AF14" s="224"/>
      <c r="AG14" s="218"/>
      <c r="AH14" s="95"/>
      <c r="AI14" s="95"/>
      <c r="AJ14" s="95"/>
      <c r="AK14" s="95"/>
      <c r="AL14" s="95"/>
      <c r="AM14" s="95"/>
      <c r="AN14" s="95"/>
      <c r="AO14" s="95"/>
      <c r="AP14" s="337"/>
      <c r="AQ14" s="335"/>
    </row>
    <row r="15" spans="1:43" ht="18" customHeight="1">
      <c r="A15" s="3"/>
      <c r="B15" s="29">
        <v>12</v>
      </c>
      <c r="C15" s="31" t="s">
        <v>28</v>
      </c>
      <c r="D15" s="43" t="s">
        <v>88</v>
      </c>
      <c r="E15" s="39">
        <f t="shared" si="0"/>
        <v>4</v>
      </c>
      <c r="F15" s="40">
        <v>0</v>
      </c>
      <c r="G15" s="39"/>
      <c r="H15" s="39"/>
      <c r="I15" s="39"/>
      <c r="J15" s="39">
        <v>2</v>
      </c>
      <c r="K15" s="39">
        <v>2</v>
      </c>
      <c r="L15" s="107">
        <v>6.5</v>
      </c>
      <c r="M15" s="144"/>
      <c r="N15" s="234">
        <v>5</v>
      </c>
      <c r="O15" s="350">
        <f>AF15+AP15</f>
        <v>929</v>
      </c>
      <c r="P15" s="275" t="s">
        <v>22</v>
      </c>
      <c r="Q15" s="24" t="s">
        <v>58</v>
      </c>
      <c r="R15" s="305" t="s">
        <v>51</v>
      </c>
      <c r="S15" s="305" t="s">
        <v>95</v>
      </c>
      <c r="T15" s="209">
        <v>46</v>
      </c>
      <c r="U15" s="368">
        <v>4</v>
      </c>
      <c r="V15" s="83"/>
      <c r="W15" s="215"/>
      <c r="X15" s="18">
        <v>116</v>
      </c>
      <c r="Y15" s="19">
        <v>116</v>
      </c>
      <c r="Z15" s="19">
        <v>116</v>
      </c>
      <c r="AA15" s="19">
        <v>119</v>
      </c>
      <c r="AB15" s="19">
        <v>121</v>
      </c>
      <c r="AC15" s="19">
        <v>116</v>
      </c>
      <c r="AD15" s="19">
        <v>114</v>
      </c>
      <c r="AE15" s="19">
        <v>111</v>
      </c>
      <c r="AF15" s="295">
        <f>SUM(X15:AE16)</f>
        <v>929</v>
      </c>
      <c r="AG15" s="218">
        <v>5</v>
      </c>
      <c r="AH15" s="95"/>
      <c r="AI15" s="95"/>
      <c r="AJ15" s="95"/>
      <c r="AK15" s="95"/>
      <c r="AL15" s="95"/>
      <c r="AM15" s="95"/>
      <c r="AN15" s="95"/>
      <c r="AO15" s="95"/>
      <c r="AP15" s="337"/>
      <c r="AQ15" s="336"/>
    </row>
    <row r="16" spans="1:43" ht="18" customHeight="1">
      <c r="A16" s="3"/>
      <c r="B16" s="29">
        <v>13</v>
      </c>
      <c r="C16" s="31" t="s">
        <v>28</v>
      </c>
      <c r="D16" s="43"/>
      <c r="E16" s="39"/>
      <c r="F16" s="40"/>
      <c r="G16" s="39"/>
      <c r="H16" s="39"/>
      <c r="I16" s="39"/>
      <c r="J16" s="39"/>
      <c r="K16" s="39"/>
      <c r="L16" s="107"/>
      <c r="M16" s="144"/>
      <c r="N16" s="234"/>
      <c r="O16" s="231"/>
      <c r="P16" s="315"/>
      <c r="Q16" s="24" t="s">
        <v>89</v>
      </c>
      <c r="R16" s="306"/>
      <c r="S16" s="334"/>
      <c r="T16" s="209"/>
      <c r="U16" s="216"/>
      <c r="V16" s="82"/>
      <c r="W16" s="215"/>
      <c r="X16" s="21"/>
      <c r="Y16" s="20"/>
      <c r="Z16" s="20"/>
      <c r="AA16" s="20"/>
      <c r="AB16" s="20"/>
      <c r="AC16" s="20"/>
      <c r="AD16" s="20"/>
      <c r="AE16" s="20"/>
      <c r="AF16" s="224"/>
      <c r="AG16" s="218"/>
      <c r="AH16" s="95"/>
      <c r="AI16" s="95"/>
      <c r="AJ16" s="95"/>
      <c r="AK16" s="95"/>
      <c r="AL16" s="95"/>
      <c r="AM16" s="95"/>
      <c r="AN16" s="95"/>
      <c r="AO16" s="96"/>
      <c r="AP16" s="337"/>
      <c r="AQ16" s="336"/>
    </row>
    <row r="17" spans="1:43" ht="18" customHeight="1">
      <c r="A17" s="3"/>
      <c r="B17" s="29">
        <v>14</v>
      </c>
      <c r="C17" s="31"/>
      <c r="D17" s="44" t="s">
        <v>96</v>
      </c>
      <c r="E17" s="39">
        <f>SUM(G17:K17)</f>
        <v>3</v>
      </c>
      <c r="F17" s="40">
        <f>E17</f>
        <v>3</v>
      </c>
      <c r="G17" s="39"/>
      <c r="H17" s="39"/>
      <c r="I17" s="39"/>
      <c r="J17" s="39"/>
      <c r="K17" s="39">
        <v>3</v>
      </c>
      <c r="L17" s="107">
        <v>5</v>
      </c>
      <c r="M17" s="144"/>
      <c r="N17" s="234">
        <v>6</v>
      </c>
      <c r="O17" s="350">
        <f>AF17+AP17</f>
        <v>924</v>
      </c>
      <c r="P17" s="362" t="s">
        <v>86</v>
      </c>
      <c r="Q17" s="67" t="s">
        <v>44</v>
      </c>
      <c r="R17" s="305" t="s">
        <v>43</v>
      </c>
      <c r="S17" s="305" t="s">
        <v>95</v>
      </c>
      <c r="T17" s="259">
        <v>55</v>
      </c>
      <c r="U17" s="368">
        <v>7.5</v>
      </c>
      <c r="V17" s="83"/>
      <c r="W17" s="222"/>
      <c r="X17" s="18">
        <v>114</v>
      </c>
      <c r="Y17" s="19">
        <v>111</v>
      </c>
      <c r="Z17" s="19">
        <v>116</v>
      </c>
      <c r="AA17" s="19">
        <v>117</v>
      </c>
      <c r="AB17" s="19">
        <v>120</v>
      </c>
      <c r="AC17" s="19">
        <v>117</v>
      </c>
      <c r="AD17" s="19">
        <v>116</v>
      </c>
      <c r="AE17" s="19">
        <v>113</v>
      </c>
      <c r="AF17" s="295">
        <f>SUM(X17:AE18)</f>
        <v>924</v>
      </c>
      <c r="AG17" s="218">
        <v>6</v>
      </c>
      <c r="AH17" s="95"/>
      <c r="AI17" s="95"/>
      <c r="AJ17" s="95"/>
      <c r="AK17" s="95"/>
      <c r="AL17" s="95"/>
      <c r="AM17" s="95"/>
      <c r="AN17" s="95"/>
      <c r="AO17" s="95"/>
      <c r="AP17" s="337"/>
      <c r="AQ17" s="336"/>
    </row>
    <row r="18" spans="1:43" ht="18" customHeight="1">
      <c r="A18" s="3"/>
      <c r="B18" s="26"/>
      <c r="C18" s="27"/>
      <c r="D18" s="28" t="s">
        <v>26</v>
      </c>
      <c r="E18" s="25">
        <f>SUM(E4:E17)</f>
        <v>350</v>
      </c>
      <c r="F18" s="29"/>
      <c r="G18" s="29"/>
      <c r="H18" s="30" t="s">
        <v>27</v>
      </c>
      <c r="I18" s="31" t="s">
        <v>28</v>
      </c>
      <c r="J18" s="26" t="s">
        <v>29</v>
      </c>
      <c r="K18" s="27" t="s">
        <v>30</v>
      </c>
      <c r="L18" s="3"/>
      <c r="M18" s="3"/>
      <c r="N18" s="234"/>
      <c r="O18" s="231"/>
      <c r="P18" s="363"/>
      <c r="Q18" s="67" t="s">
        <v>45</v>
      </c>
      <c r="R18" s="306"/>
      <c r="S18" s="334"/>
      <c r="T18" s="209"/>
      <c r="U18" s="216"/>
      <c r="V18" s="82">
        <v>7.265</v>
      </c>
      <c r="W18" s="218"/>
      <c r="X18" s="21"/>
      <c r="Y18" s="20"/>
      <c r="Z18" s="20"/>
      <c r="AA18" s="20"/>
      <c r="AB18" s="20"/>
      <c r="AC18" s="20"/>
      <c r="AD18" s="20"/>
      <c r="AE18" s="20"/>
      <c r="AF18" s="224"/>
      <c r="AG18" s="218"/>
      <c r="AH18" s="95"/>
      <c r="AI18" s="95"/>
      <c r="AJ18" s="96"/>
      <c r="AK18" s="96"/>
      <c r="AL18" s="96"/>
      <c r="AM18" s="96"/>
      <c r="AN18" s="95"/>
      <c r="AO18" s="95"/>
      <c r="AP18" s="337"/>
      <c r="AQ18" s="336"/>
    </row>
    <row r="19" spans="1:43" ht="18" customHeight="1">
      <c r="A19" s="3"/>
      <c r="B19" s="3"/>
      <c r="C19" s="32"/>
      <c r="D19" s="32"/>
      <c r="E19" s="32"/>
      <c r="F19" s="3"/>
      <c r="G19" s="3"/>
      <c r="H19" s="3"/>
      <c r="I19" s="3"/>
      <c r="J19" s="3"/>
      <c r="K19" s="3"/>
      <c r="L19" s="3"/>
      <c r="M19" s="3"/>
      <c r="N19" s="234">
        <v>7</v>
      </c>
      <c r="O19" s="357">
        <f>AF19+AP19</f>
        <v>898</v>
      </c>
      <c r="P19" s="210" t="s">
        <v>6</v>
      </c>
      <c r="Q19" s="67" t="s">
        <v>3</v>
      </c>
      <c r="R19" s="305" t="s">
        <v>43</v>
      </c>
      <c r="S19" s="305" t="s">
        <v>79</v>
      </c>
      <c r="T19" s="209">
        <v>19</v>
      </c>
      <c r="U19" s="216">
        <v>6.5</v>
      </c>
      <c r="V19" s="21"/>
      <c r="W19" s="215"/>
      <c r="X19" s="21"/>
      <c r="Y19" s="20"/>
      <c r="Z19" s="19">
        <v>116</v>
      </c>
      <c r="AA19" s="19">
        <v>107</v>
      </c>
      <c r="AB19" s="19">
        <v>112</v>
      </c>
      <c r="AC19" s="19">
        <v>114</v>
      </c>
      <c r="AD19" s="20"/>
      <c r="AE19" s="20"/>
      <c r="AF19" s="295">
        <f>SUM(X19:AE20)</f>
        <v>898</v>
      </c>
      <c r="AG19" s="218">
        <v>7</v>
      </c>
      <c r="AH19" s="95"/>
      <c r="AI19" s="95"/>
      <c r="AJ19" s="95"/>
      <c r="AK19" s="95"/>
      <c r="AL19" s="95"/>
      <c r="AM19" s="95"/>
      <c r="AN19" s="95"/>
      <c r="AO19" s="95"/>
      <c r="AP19" s="337"/>
      <c r="AQ19" s="336"/>
    </row>
    <row r="20" spans="1:43" ht="18" customHeight="1">
      <c r="A20" s="3"/>
      <c r="B20" s="247" t="s">
        <v>72</v>
      </c>
      <c r="C20" s="247"/>
      <c r="D20" s="247"/>
      <c r="E20" s="247"/>
      <c r="F20" s="247"/>
      <c r="G20" s="247"/>
      <c r="H20" s="247"/>
      <c r="I20" s="247"/>
      <c r="J20" s="247"/>
      <c r="K20" s="247"/>
      <c r="L20" s="3"/>
      <c r="M20" s="3"/>
      <c r="N20" s="234"/>
      <c r="O20" s="358"/>
      <c r="P20" s="210"/>
      <c r="Q20" s="67" t="s">
        <v>48</v>
      </c>
      <c r="R20" s="306"/>
      <c r="S20" s="306"/>
      <c r="T20" s="209"/>
      <c r="U20" s="216"/>
      <c r="V20" s="100">
        <v>7.257</v>
      </c>
      <c r="W20" s="215"/>
      <c r="X20" s="18">
        <v>115</v>
      </c>
      <c r="Y20" s="19">
        <v>117</v>
      </c>
      <c r="Z20" s="20"/>
      <c r="AA20" s="20"/>
      <c r="AB20" s="20"/>
      <c r="AC20" s="20"/>
      <c r="AD20" s="19">
        <v>104</v>
      </c>
      <c r="AE20" s="19">
        <v>113</v>
      </c>
      <c r="AF20" s="224"/>
      <c r="AG20" s="218"/>
      <c r="AH20" s="95"/>
      <c r="AI20" s="95"/>
      <c r="AJ20" s="95"/>
      <c r="AK20" s="95"/>
      <c r="AL20" s="95"/>
      <c r="AM20" s="95"/>
      <c r="AN20" s="95"/>
      <c r="AO20" s="96"/>
      <c r="AP20" s="337"/>
      <c r="AQ20" s="336"/>
    </row>
    <row r="21" spans="1:43" ht="18.75" customHeight="1">
      <c r="A21" s="3"/>
      <c r="B21" s="251" t="s">
        <v>1</v>
      </c>
      <c r="C21" s="251"/>
      <c r="D21" s="253" t="s">
        <v>7</v>
      </c>
      <c r="E21" s="255" t="s">
        <v>31</v>
      </c>
      <c r="F21" s="257" t="s">
        <v>32</v>
      </c>
      <c r="G21" s="255" t="s">
        <v>33</v>
      </c>
      <c r="H21" s="255"/>
      <c r="I21" s="255"/>
      <c r="J21" s="255"/>
      <c r="K21" s="255"/>
      <c r="L21" s="3"/>
      <c r="M21" s="3"/>
      <c r="N21" s="234">
        <v>8</v>
      </c>
      <c r="O21" s="350">
        <f>AF21+AP21-30</f>
        <v>823</v>
      </c>
      <c r="P21" s="314" t="s">
        <v>96</v>
      </c>
      <c r="Q21" s="79" t="s">
        <v>100</v>
      </c>
      <c r="R21" s="305" t="s">
        <v>43</v>
      </c>
      <c r="S21" s="305" t="s">
        <v>52</v>
      </c>
      <c r="T21" s="259">
        <v>30</v>
      </c>
      <c r="U21" s="368">
        <v>5</v>
      </c>
      <c r="V21" s="83"/>
      <c r="W21" s="222"/>
      <c r="X21" s="18">
        <v>111</v>
      </c>
      <c r="Y21" s="19">
        <v>107</v>
      </c>
      <c r="Z21" s="80">
        <v>118</v>
      </c>
      <c r="AA21" s="19">
        <v>77</v>
      </c>
      <c r="AB21" s="19">
        <v>110</v>
      </c>
      <c r="AC21" s="19">
        <v>116</v>
      </c>
      <c r="AD21" s="19">
        <v>104</v>
      </c>
      <c r="AE21" s="19">
        <v>110</v>
      </c>
      <c r="AF21" s="295">
        <f>SUM(X21:AE22)</f>
        <v>853</v>
      </c>
      <c r="AG21" s="218">
        <v>8</v>
      </c>
      <c r="AH21" s="95"/>
      <c r="AI21" s="95"/>
      <c r="AJ21" s="95"/>
      <c r="AK21" s="95"/>
      <c r="AL21" s="95"/>
      <c r="AM21" s="95"/>
      <c r="AN21" s="95"/>
      <c r="AO21" s="95"/>
      <c r="AP21" s="337"/>
      <c r="AQ21" s="335"/>
    </row>
    <row r="22" spans="1:43" ht="18.75" customHeight="1">
      <c r="A22" s="3"/>
      <c r="B22" s="251"/>
      <c r="C22" s="251"/>
      <c r="D22" s="253"/>
      <c r="E22" s="255"/>
      <c r="F22" s="257"/>
      <c r="G22" s="145" t="s">
        <v>83</v>
      </c>
      <c r="H22" s="34" t="s">
        <v>35</v>
      </c>
      <c r="I22" s="33" t="s">
        <v>34</v>
      </c>
      <c r="J22" s="156" t="s">
        <v>108</v>
      </c>
      <c r="K22" s="35" t="s">
        <v>22</v>
      </c>
      <c r="L22" s="3"/>
      <c r="M22" s="3"/>
      <c r="N22" s="234"/>
      <c r="O22" s="231"/>
      <c r="P22" s="315"/>
      <c r="Q22" s="79" t="s">
        <v>101</v>
      </c>
      <c r="R22" s="306"/>
      <c r="S22" s="334"/>
      <c r="T22" s="209"/>
      <c r="U22" s="216"/>
      <c r="V22" s="82">
        <v>7.316</v>
      </c>
      <c r="W22" s="218"/>
      <c r="X22" s="21"/>
      <c r="Y22" s="20"/>
      <c r="Z22" s="20"/>
      <c r="AA22" s="20"/>
      <c r="AB22" s="20"/>
      <c r="AC22" s="20"/>
      <c r="AD22" s="20"/>
      <c r="AE22" s="20"/>
      <c r="AF22" s="224"/>
      <c r="AG22" s="218"/>
      <c r="AH22" s="95"/>
      <c r="AI22" s="95"/>
      <c r="AJ22" s="95"/>
      <c r="AK22" s="95"/>
      <c r="AL22" s="95"/>
      <c r="AM22" s="95"/>
      <c r="AN22" s="95"/>
      <c r="AO22" s="96"/>
      <c r="AP22" s="337"/>
      <c r="AQ22" s="335"/>
    </row>
    <row r="23" spans="1:43" ht="16.5">
      <c r="A23" s="3"/>
      <c r="B23" s="251"/>
      <c r="C23" s="251"/>
      <c r="D23" s="253"/>
      <c r="E23" s="255"/>
      <c r="F23" s="257"/>
      <c r="G23" s="36" t="s">
        <v>73</v>
      </c>
      <c r="H23" s="36" t="s">
        <v>109</v>
      </c>
      <c r="I23" s="36" t="s">
        <v>110</v>
      </c>
      <c r="J23" s="36" t="s">
        <v>111</v>
      </c>
      <c r="K23" s="36" t="s">
        <v>112</v>
      </c>
      <c r="L23" s="3"/>
      <c r="M23" s="3"/>
      <c r="N23" s="234">
        <v>9</v>
      </c>
      <c r="O23" s="350">
        <f>AF23+AP23</f>
        <v>813</v>
      </c>
      <c r="P23" s="275" t="s">
        <v>88</v>
      </c>
      <c r="Q23" s="79" t="s">
        <v>91</v>
      </c>
      <c r="R23" s="305" t="s">
        <v>43</v>
      </c>
      <c r="S23" s="208" t="s">
        <v>98</v>
      </c>
      <c r="T23" s="209" t="s">
        <v>99</v>
      </c>
      <c r="U23" s="368">
        <v>5</v>
      </c>
      <c r="V23" s="82">
        <v>7.408</v>
      </c>
      <c r="W23" s="215"/>
      <c r="X23" s="18">
        <v>110</v>
      </c>
      <c r="Y23" s="19">
        <v>99</v>
      </c>
      <c r="Z23" s="19">
        <v>107</v>
      </c>
      <c r="AA23" s="19">
        <v>112</v>
      </c>
      <c r="AB23" s="19">
        <v>108</v>
      </c>
      <c r="AC23" s="19">
        <v>99</v>
      </c>
      <c r="AD23" s="19">
        <v>83</v>
      </c>
      <c r="AE23" s="19">
        <v>95</v>
      </c>
      <c r="AF23" s="295">
        <f>SUM(X23:AE24)</f>
        <v>813</v>
      </c>
      <c r="AG23" s="218">
        <v>9</v>
      </c>
      <c r="AH23" s="95"/>
      <c r="AI23" s="95"/>
      <c r="AJ23" s="95"/>
      <c r="AK23" s="95"/>
      <c r="AL23" s="95"/>
      <c r="AM23" s="95"/>
      <c r="AN23" s="95"/>
      <c r="AO23" s="95"/>
      <c r="AP23" s="337"/>
      <c r="AQ23" s="335"/>
    </row>
    <row r="24" spans="1:43" ht="18">
      <c r="A24" s="3"/>
      <c r="B24" s="37">
        <v>1</v>
      </c>
      <c r="C24" s="26" t="s">
        <v>29</v>
      </c>
      <c r="D24" s="38" t="s">
        <v>38</v>
      </c>
      <c r="E24" s="39">
        <f>SUM(G24:K24)-F24</f>
        <v>80</v>
      </c>
      <c r="F24" s="40">
        <v>20</v>
      </c>
      <c r="G24" s="134">
        <v>20</v>
      </c>
      <c r="H24" s="134">
        <v>20</v>
      </c>
      <c r="I24" s="134">
        <v>20</v>
      </c>
      <c r="J24" s="134">
        <v>20</v>
      </c>
      <c r="K24" s="134">
        <v>20</v>
      </c>
      <c r="L24" s="3"/>
      <c r="M24" s="3"/>
      <c r="N24" s="234"/>
      <c r="O24" s="231"/>
      <c r="P24" s="315"/>
      <c r="Q24" s="79" t="s">
        <v>90</v>
      </c>
      <c r="R24" s="306"/>
      <c r="S24" s="208"/>
      <c r="T24" s="209"/>
      <c r="U24" s="216"/>
      <c r="V24" s="21"/>
      <c r="W24" s="215"/>
      <c r="X24" s="21"/>
      <c r="Y24" s="20"/>
      <c r="Z24" s="20"/>
      <c r="AA24" s="20"/>
      <c r="AB24" s="20"/>
      <c r="AC24" s="20"/>
      <c r="AD24" s="20"/>
      <c r="AE24" s="20"/>
      <c r="AF24" s="224"/>
      <c r="AG24" s="218"/>
      <c r="AH24" s="95"/>
      <c r="AI24" s="95"/>
      <c r="AJ24" s="95"/>
      <c r="AK24" s="95"/>
      <c r="AL24" s="95"/>
      <c r="AM24" s="95"/>
      <c r="AN24" s="95"/>
      <c r="AO24" s="96"/>
      <c r="AP24" s="337"/>
      <c r="AQ24" s="335"/>
    </row>
    <row r="25" spans="1:43" ht="18" customHeight="1">
      <c r="A25" s="3"/>
      <c r="B25" s="37">
        <v>2</v>
      </c>
      <c r="C25" s="26" t="s">
        <v>29</v>
      </c>
      <c r="D25" s="38" t="s">
        <v>39</v>
      </c>
      <c r="E25" s="39">
        <f aca="true" t="shared" si="1" ref="E25:E48">SUM(G25:K25)-F25</f>
        <v>80</v>
      </c>
      <c r="F25" s="40"/>
      <c r="G25" s="39"/>
      <c r="H25" s="134">
        <v>20</v>
      </c>
      <c r="I25" s="134">
        <v>20</v>
      </c>
      <c r="J25" s="134">
        <v>20</v>
      </c>
      <c r="K25" s="134">
        <v>20</v>
      </c>
      <c r="L25" s="3"/>
      <c r="M25" s="3"/>
      <c r="N25" s="234">
        <v>10</v>
      </c>
      <c r="O25" s="350">
        <f>AF25+AP25</f>
        <v>585</v>
      </c>
      <c r="P25" s="275" t="s">
        <v>85</v>
      </c>
      <c r="Q25" s="79" t="s">
        <v>76</v>
      </c>
      <c r="R25" s="338" t="s">
        <v>43</v>
      </c>
      <c r="S25" s="305" t="s">
        <v>85</v>
      </c>
      <c r="T25" s="209" t="s">
        <v>99</v>
      </c>
      <c r="U25" s="368">
        <v>7.5</v>
      </c>
      <c r="V25" s="82">
        <v>7.129</v>
      </c>
      <c r="W25" s="303"/>
      <c r="X25" s="18">
        <v>118</v>
      </c>
      <c r="Y25" s="19">
        <v>116</v>
      </c>
      <c r="Z25" s="19">
        <v>52</v>
      </c>
      <c r="AA25" s="19">
        <v>122</v>
      </c>
      <c r="AB25" s="19">
        <v>0</v>
      </c>
      <c r="AC25" s="19">
        <v>107</v>
      </c>
      <c r="AD25" s="19">
        <v>0</v>
      </c>
      <c r="AE25" s="19">
        <v>70</v>
      </c>
      <c r="AF25" s="295">
        <f>SUM(X25:AE26)</f>
        <v>585</v>
      </c>
      <c r="AG25" s="218">
        <v>10</v>
      </c>
      <c r="AH25" s="95"/>
      <c r="AI25" s="95"/>
      <c r="AJ25" s="95"/>
      <c r="AK25" s="95"/>
      <c r="AL25" s="95"/>
      <c r="AM25" s="95"/>
      <c r="AN25" s="95"/>
      <c r="AO25" s="95"/>
      <c r="AP25" s="337"/>
      <c r="AQ25" s="335"/>
    </row>
    <row r="26" spans="1:43" ht="18" customHeight="1" thickBot="1">
      <c r="A26" s="3"/>
      <c r="B26" s="37">
        <v>3</v>
      </c>
      <c r="C26" s="26" t="s">
        <v>29</v>
      </c>
      <c r="D26" s="38" t="s">
        <v>3</v>
      </c>
      <c r="E26" s="39">
        <f t="shared" si="1"/>
        <v>55</v>
      </c>
      <c r="F26" s="40">
        <v>4</v>
      </c>
      <c r="G26" s="135">
        <v>16</v>
      </c>
      <c r="H26" s="135">
        <v>16</v>
      </c>
      <c r="I26" s="41">
        <v>13</v>
      </c>
      <c r="J26" s="39">
        <v>10</v>
      </c>
      <c r="K26" s="39">
        <v>4</v>
      </c>
      <c r="L26" s="3"/>
      <c r="M26" s="3"/>
      <c r="N26" s="230"/>
      <c r="O26" s="371"/>
      <c r="P26" s="372"/>
      <c r="Q26" s="153" t="s">
        <v>77</v>
      </c>
      <c r="R26" s="340"/>
      <c r="S26" s="373"/>
      <c r="T26" s="260"/>
      <c r="U26" s="369"/>
      <c r="V26" s="84"/>
      <c r="W26" s="221"/>
      <c r="X26" s="84"/>
      <c r="Y26" s="123"/>
      <c r="Z26" s="123"/>
      <c r="AA26" s="123"/>
      <c r="AB26" s="123"/>
      <c r="AC26" s="123"/>
      <c r="AD26" s="123"/>
      <c r="AE26" s="123"/>
      <c r="AF26" s="370"/>
      <c r="AG26" s="223"/>
      <c r="AH26" s="95"/>
      <c r="AI26" s="95"/>
      <c r="AJ26" s="95"/>
      <c r="AK26" s="95"/>
      <c r="AL26" s="95"/>
      <c r="AM26" s="95"/>
      <c r="AN26" s="95"/>
      <c r="AO26" s="96"/>
      <c r="AP26" s="337"/>
      <c r="AQ26" s="335"/>
    </row>
    <row r="27" spans="1:43" ht="18">
      <c r="A27" s="3"/>
      <c r="B27" s="37">
        <v>3</v>
      </c>
      <c r="C27" s="26" t="s">
        <v>29</v>
      </c>
      <c r="D27" s="38" t="s">
        <v>48</v>
      </c>
      <c r="E27" s="39">
        <f t="shared" si="1"/>
        <v>55</v>
      </c>
      <c r="F27" s="40">
        <v>4</v>
      </c>
      <c r="G27" s="135">
        <v>16</v>
      </c>
      <c r="H27" s="135">
        <v>16</v>
      </c>
      <c r="I27" s="41">
        <v>13</v>
      </c>
      <c r="J27" s="39">
        <v>10</v>
      </c>
      <c r="K27" s="39">
        <v>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48"/>
      <c r="AI27" s="48"/>
      <c r="AJ27" s="48"/>
      <c r="AK27" s="48"/>
      <c r="AL27" s="48"/>
      <c r="AM27" s="48"/>
      <c r="AN27" s="48"/>
      <c r="AO27" s="48"/>
      <c r="AP27" s="48"/>
      <c r="AQ27" s="48"/>
    </row>
    <row r="28" spans="1:43" ht="18">
      <c r="A28" s="42"/>
      <c r="B28" s="37">
        <v>4</v>
      </c>
      <c r="C28" s="26" t="s">
        <v>29</v>
      </c>
      <c r="D28" s="38" t="s">
        <v>2</v>
      </c>
      <c r="E28" s="39">
        <f t="shared" si="1"/>
        <v>52</v>
      </c>
      <c r="F28" s="40">
        <v>8</v>
      </c>
      <c r="G28" s="41">
        <v>13</v>
      </c>
      <c r="H28" s="39">
        <v>10</v>
      </c>
      <c r="I28" s="39">
        <v>8</v>
      </c>
      <c r="J28" s="41">
        <v>13</v>
      </c>
      <c r="K28" s="135">
        <v>16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"/>
      <c r="Y28" s="87"/>
      <c r="Z28" s="87"/>
      <c r="AA28" s="87"/>
      <c r="AB28" s="87"/>
      <c r="AC28" s="87"/>
      <c r="AD28" s="87"/>
      <c r="AE28" s="87"/>
      <c r="AF28" s="87"/>
      <c r="AG28" s="88"/>
      <c r="AH28" s="88"/>
      <c r="AI28" s="88"/>
      <c r="AJ28" s="88"/>
      <c r="AK28" s="88"/>
      <c r="AL28" s="88"/>
      <c r="AM28" s="88"/>
      <c r="AN28" s="88"/>
      <c r="AO28" s="88"/>
      <c r="AP28" s="2"/>
      <c r="AQ28" s="2"/>
    </row>
    <row r="29" spans="1:43" ht="18">
      <c r="A29" s="42"/>
      <c r="B29" s="37">
        <v>4</v>
      </c>
      <c r="C29" s="26" t="s">
        <v>29</v>
      </c>
      <c r="D29" s="38" t="s">
        <v>63</v>
      </c>
      <c r="E29" s="39">
        <f t="shared" si="1"/>
        <v>52</v>
      </c>
      <c r="F29" s="40">
        <v>8</v>
      </c>
      <c r="G29" s="41">
        <v>13</v>
      </c>
      <c r="H29" s="39">
        <v>10</v>
      </c>
      <c r="I29" s="39">
        <v>8</v>
      </c>
      <c r="J29" s="41">
        <v>13</v>
      </c>
      <c r="K29" s="135">
        <v>16</v>
      </c>
      <c r="L29" s="3"/>
      <c r="M29" s="3"/>
      <c r="N29" s="3"/>
      <c r="O29" s="89" t="s">
        <v>12</v>
      </c>
      <c r="P29" s="71"/>
      <c r="Q29" s="71"/>
      <c r="R29" s="3"/>
      <c r="S29" s="99" t="s">
        <v>25</v>
      </c>
      <c r="T29" s="90"/>
      <c r="U29" s="90"/>
      <c r="V29" s="90"/>
      <c r="W29" s="3"/>
      <c r="X29" s="2"/>
      <c r="Y29" s="87"/>
      <c r="Z29" s="87"/>
      <c r="AA29" s="87"/>
      <c r="AB29" s="87"/>
      <c r="AC29" s="87"/>
      <c r="AD29" s="87"/>
      <c r="AE29" s="87"/>
      <c r="AF29" s="87"/>
      <c r="AG29" s="91"/>
      <c r="AH29" s="91"/>
      <c r="AI29" s="91"/>
      <c r="AJ29" s="91"/>
      <c r="AK29" s="91"/>
      <c r="AL29" s="91"/>
      <c r="AM29" s="91"/>
      <c r="AN29" s="91"/>
      <c r="AO29" s="91"/>
      <c r="AP29" s="2"/>
      <c r="AQ29" s="2"/>
    </row>
    <row r="30" spans="1:43" ht="18">
      <c r="A30" s="42"/>
      <c r="B30" s="37">
        <v>5</v>
      </c>
      <c r="C30" s="26" t="s">
        <v>29</v>
      </c>
      <c r="D30" s="38" t="s">
        <v>44</v>
      </c>
      <c r="E30" s="39">
        <f t="shared" si="1"/>
        <v>32</v>
      </c>
      <c r="F30" s="40">
        <v>6</v>
      </c>
      <c r="G30" s="39">
        <v>10</v>
      </c>
      <c r="H30" s="39">
        <v>8</v>
      </c>
      <c r="I30" s="39">
        <v>6</v>
      </c>
      <c r="J30" s="39">
        <v>8</v>
      </c>
      <c r="K30" s="46">
        <v>6</v>
      </c>
      <c r="L30" s="3"/>
      <c r="M30" s="3"/>
      <c r="N30" s="3"/>
      <c r="O30" s="92" t="s">
        <v>21</v>
      </c>
      <c r="P30" s="72"/>
      <c r="Q30" s="72"/>
      <c r="R30" s="3"/>
      <c r="S30" s="73" t="s">
        <v>14</v>
      </c>
      <c r="T30" s="90"/>
      <c r="U30" s="90"/>
      <c r="V30" s="90"/>
      <c r="W30" s="3"/>
      <c r="X30" s="2"/>
      <c r="Y30" s="87"/>
      <c r="Z30" s="87"/>
      <c r="AA30" s="87"/>
      <c r="AB30" s="87"/>
      <c r="AC30" s="87"/>
      <c r="AD30" s="87"/>
      <c r="AE30" s="87"/>
      <c r="AF30" s="87"/>
      <c r="AG30" s="91"/>
      <c r="AH30" s="91"/>
      <c r="AI30" s="91"/>
      <c r="AJ30" s="91"/>
      <c r="AK30" s="91"/>
      <c r="AL30" s="91"/>
      <c r="AM30" s="91"/>
      <c r="AN30" s="91"/>
      <c r="AO30" s="91"/>
      <c r="AP30" s="2"/>
      <c r="AQ30" s="2"/>
    </row>
    <row r="31" spans="1:43" ht="18">
      <c r="A31" s="42"/>
      <c r="B31" s="37">
        <v>5</v>
      </c>
      <c r="C31" s="26" t="s">
        <v>29</v>
      </c>
      <c r="D31" s="38" t="s">
        <v>45</v>
      </c>
      <c r="E31" s="39">
        <f t="shared" si="1"/>
        <v>32</v>
      </c>
      <c r="F31" s="40">
        <v>6</v>
      </c>
      <c r="G31" s="39">
        <v>10</v>
      </c>
      <c r="H31" s="39">
        <v>8</v>
      </c>
      <c r="I31" s="39">
        <v>6</v>
      </c>
      <c r="J31" s="39">
        <v>8</v>
      </c>
      <c r="K31" s="46">
        <v>6</v>
      </c>
      <c r="L31" s="3"/>
      <c r="M31" s="3"/>
      <c r="N31" s="3"/>
      <c r="O31" s="92" t="s">
        <v>58</v>
      </c>
      <c r="P31" s="72"/>
      <c r="Q31" s="72"/>
      <c r="R31" s="3"/>
      <c r="S31" s="73" t="s">
        <v>94</v>
      </c>
      <c r="T31" s="90"/>
      <c r="U31" s="90"/>
      <c r="V31" s="90"/>
      <c r="W31" s="3"/>
      <c r="X31" s="2"/>
      <c r="Y31" s="87"/>
      <c r="Z31" s="87"/>
      <c r="AA31" s="87"/>
      <c r="AB31" s="87"/>
      <c r="AC31" s="87"/>
      <c r="AD31" s="87"/>
      <c r="AE31" s="87"/>
      <c r="AF31" s="87"/>
      <c r="AG31" s="91"/>
      <c r="AH31" s="91"/>
      <c r="AI31" s="91"/>
      <c r="AJ31" s="91"/>
      <c r="AK31" s="91"/>
      <c r="AL31" s="91"/>
      <c r="AM31" s="91"/>
      <c r="AN31" s="91"/>
      <c r="AO31" s="91"/>
      <c r="AP31" s="2"/>
      <c r="AQ31" s="2"/>
    </row>
    <row r="32" spans="1:43" ht="18">
      <c r="A32" s="42"/>
      <c r="B32" s="37">
        <v>6</v>
      </c>
      <c r="C32" s="30" t="s">
        <v>53</v>
      </c>
      <c r="D32" s="38" t="s">
        <v>49</v>
      </c>
      <c r="E32" s="39">
        <f>SUM(G32:K32)-F32</f>
        <v>31</v>
      </c>
      <c r="F32" s="40"/>
      <c r="G32" s="39">
        <v>8</v>
      </c>
      <c r="H32" s="41">
        <v>13</v>
      </c>
      <c r="I32" s="39"/>
      <c r="J32" s="39"/>
      <c r="K32" s="46">
        <v>10</v>
      </c>
      <c r="L32" s="3"/>
      <c r="M32" s="3"/>
      <c r="N32" s="3"/>
      <c r="O32" s="92" t="s">
        <v>39</v>
      </c>
      <c r="P32" s="72"/>
      <c r="Q32" s="72"/>
      <c r="R32" s="3"/>
      <c r="S32" s="73" t="s">
        <v>84</v>
      </c>
      <c r="T32" s="90"/>
      <c r="U32" s="90"/>
      <c r="V32" s="90"/>
      <c r="W32" s="3"/>
      <c r="X32" s="2"/>
      <c r="Y32" s="87"/>
      <c r="Z32" s="87"/>
      <c r="AA32" s="87"/>
      <c r="AB32" s="87"/>
      <c r="AC32" s="87"/>
      <c r="AD32" s="87"/>
      <c r="AE32" s="87"/>
      <c r="AF32" s="87"/>
      <c r="AG32" s="91"/>
      <c r="AH32" s="91"/>
      <c r="AI32" s="91"/>
      <c r="AJ32" s="91"/>
      <c r="AK32" s="91"/>
      <c r="AL32" s="91"/>
      <c r="AM32" s="91"/>
      <c r="AN32" s="91"/>
      <c r="AO32" s="91"/>
      <c r="AP32" s="2"/>
      <c r="AQ32" s="2"/>
    </row>
    <row r="33" spans="1:44" ht="18">
      <c r="A33" s="42"/>
      <c r="B33" s="29">
        <v>7</v>
      </c>
      <c r="C33" s="27" t="s">
        <v>54</v>
      </c>
      <c r="D33" s="38" t="s">
        <v>76</v>
      </c>
      <c r="E33" s="39">
        <f t="shared" si="1"/>
        <v>27</v>
      </c>
      <c r="F33" s="40"/>
      <c r="G33" s="39"/>
      <c r="H33" s="39"/>
      <c r="I33" s="39">
        <v>10</v>
      </c>
      <c r="J33" s="135">
        <v>16</v>
      </c>
      <c r="K33" s="46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87"/>
      <c r="Z33" s="87"/>
      <c r="AA33" s="87"/>
      <c r="AB33" s="87"/>
      <c r="AC33" s="87"/>
      <c r="AD33" s="87"/>
      <c r="AE33" s="87"/>
      <c r="AF33" s="87"/>
      <c r="AG33" s="91"/>
      <c r="AH33" s="91"/>
      <c r="AI33" s="91"/>
      <c r="AJ33" s="91"/>
      <c r="AK33" s="91"/>
      <c r="AL33" s="91"/>
      <c r="AM33" s="91"/>
      <c r="AN33" s="91"/>
      <c r="AO33" s="91"/>
      <c r="AP33" s="2"/>
      <c r="AQ33" s="45"/>
      <c r="AR33" s="91"/>
    </row>
    <row r="34" spans="1:44" ht="18">
      <c r="A34" s="42"/>
      <c r="B34" s="29">
        <v>7</v>
      </c>
      <c r="C34" s="27" t="s">
        <v>54</v>
      </c>
      <c r="D34" s="38" t="s">
        <v>77</v>
      </c>
      <c r="E34" s="39">
        <f t="shared" si="1"/>
        <v>27</v>
      </c>
      <c r="F34" s="40"/>
      <c r="G34" s="39"/>
      <c r="H34" s="39"/>
      <c r="I34" s="39">
        <v>10</v>
      </c>
      <c r="J34" s="135">
        <v>16</v>
      </c>
      <c r="K34" s="46">
        <v>1</v>
      </c>
      <c r="L34" s="3"/>
      <c r="M34" s="3"/>
      <c r="AR34" s="91"/>
    </row>
    <row r="35" spans="1:44" ht="18">
      <c r="A35" s="42"/>
      <c r="B35" s="37">
        <v>8</v>
      </c>
      <c r="C35" s="30" t="s">
        <v>53</v>
      </c>
      <c r="D35" s="38" t="s">
        <v>58</v>
      </c>
      <c r="E35" s="39">
        <f>SUM(G35:K35)-F35</f>
        <v>23</v>
      </c>
      <c r="F35" s="40"/>
      <c r="G35" s="39">
        <v>6</v>
      </c>
      <c r="H35" s="39">
        <v>6</v>
      </c>
      <c r="I35" s="39"/>
      <c r="J35" s="39">
        <v>3</v>
      </c>
      <c r="K35" s="46">
        <v>8</v>
      </c>
      <c r="L35" s="3"/>
      <c r="M35" s="3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AR35" s="91"/>
    </row>
    <row r="36" spans="1:44" ht="18">
      <c r="A36" s="42"/>
      <c r="B36" s="37">
        <v>8</v>
      </c>
      <c r="C36" s="30" t="s">
        <v>53</v>
      </c>
      <c r="D36" s="38" t="s">
        <v>59</v>
      </c>
      <c r="E36" s="39">
        <f>SUM(G36:K36)-F36</f>
        <v>23</v>
      </c>
      <c r="F36" s="40"/>
      <c r="G36" s="39">
        <v>6</v>
      </c>
      <c r="H36" s="39">
        <v>6</v>
      </c>
      <c r="I36" s="39"/>
      <c r="J36" s="39">
        <v>3</v>
      </c>
      <c r="K36" s="46">
        <v>8</v>
      </c>
      <c r="L36" s="3"/>
      <c r="M36" s="3"/>
      <c r="N36" s="91"/>
      <c r="O36" s="91"/>
      <c r="P36" s="91"/>
      <c r="Q36" s="103"/>
      <c r="R36" s="91"/>
      <c r="S36" s="91"/>
      <c r="T36" s="91"/>
      <c r="U36" s="91"/>
      <c r="V36" s="101"/>
      <c r="W36" s="91"/>
      <c r="X36" s="91"/>
      <c r="AR36" s="91"/>
    </row>
    <row r="37" spans="1:44" ht="18">
      <c r="A37" s="42"/>
      <c r="B37" s="37">
        <v>9</v>
      </c>
      <c r="C37" s="27" t="s">
        <v>57</v>
      </c>
      <c r="D37" s="38" t="s">
        <v>18</v>
      </c>
      <c r="E37" s="39">
        <f>SUM(G37:K37)-F37</f>
        <v>21</v>
      </c>
      <c r="F37" s="40"/>
      <c r="G37" s="39">
        <v>8</v>
      </c>
      <c r="H37" s="41">
        <v>13</v>
      </c>
      <c r="I37" s="39"/>
      <c r="J37" s="39"/>
      <c r="K37" s="46"/>
      <c r="L37" s="3"/>
      <c r="M37" s="3"/>
      <c r="N37" s="91"/>
      <c r="O37" s="91"/>
      <c r="P37" s="91"/>
      <c r="Q37" s="103"/>
      <c r="R37" s="91"/>
      <c r="S37" s="91"/>
      <c r="T37" s="91"/>
      <c r="U37" s="91"/>
      <c r="V37" s="95"/>
      <c r="W37" s="91"/>
      <c r="X37" s="94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44" ht="18">
      <c r="A38" s="42"/>
      <c r="B38" s="29">
        <v>10</v>
      </c>
      <c r="C38" s="30" t="s">
        <v>104</v>
      </c>
      <c r="D38" s="38" t="s">
        <v>46</v>
      </c>
      <c r="E38" s="39">
        <f>SUM(G38:K38)-F38</f>
        <v>17</v>
      </c>
      <c r="F38" s="40"/>
      <c r="G38" s="39"/>
      <c r="H38" s="39"/>
      <c r="I38" s="141"/>
      <c r="J38" s="39">
        <v>4</v>
      </c>
      <c r="K38" s="41">
        <v>13</v>
      </c>
      <c r="L38" s="3"/>
      <c r="M38" s="3"/>
      <c r="N38" s="91"/>
      <c r="O38" s="53"/>
      <c r="P38" s="105"/>
      <c r="Q38" s="61"/>
      <c r="R38" s="62"/>
      <c r="S38" s="61"/>
      <c r="T38" s="61"/>
      <c r="U38" s="61"/>
      <c r="V38" s="61"/>
      <c r="W38" s="61"/>
      <c r="X38" s="94"/>
      <c r="Y38" s="95"/>
      <c r="Z38" s="95"/>
      <c r="AA38" s="95"/>
      <c r="AB38" s="95"/>
      <c r="AC38" s="95"/>
      <c r="AD38" s="95"/>
      <c r="AE38" s="95"/>
      <c r="AH38" s="95"/>
      <c r="AI38" s="95"/>
      <c r="AJ38" s="95"/>
      <c r="AK38" s="95"/>
      <c r="AL38" s="95"/>
      <c r="AM38" s="95"/>
      <c r="AN38" s="96"/>
      <c r="AO38" s="95"/>
      <c r="AR38" s="91"/>
    </row>
    <row r="39" spans="1:44" ht="18">
      <c r="A39" s="42"/>
      <c r="B39" s="29">
        <v>10</v>
      </c>
      <c r="C39" s="30" t="s">
        <v>104</v>
      </c>
      <c r="D39" s="38" t="s">
        <v>47</v>
      </c>
      <c r="E39" s="39">
        <f>SUM(G39:K39)-F39</f>
        <v>17</v>
      </c>
      <c r="F39" s="40"/>
      <c r="G39" s="39"/>
      <c r="H39" s="39"/>
      <c r="I39" s="141"/>
      <c r="J39" s="39">
        <v>4</v>
      </c>
      <c r="K39" s="41">
        <v>13</v>
      </c>
      <c r="L39" s="3"/>
      <c r="M39" s="3"/>
      <c r="N39" s="91"/>
      <c r="O39" s="53"/>
      <c r="P39" s="105"/>
      <c r="Q39" s="61"/>
      <c r="R39" s="62"/>
      <c r="S39" s="61"/>
      <c r="T39" s="61"/>
      <c r="U39" s="61"/>
      <c r="V39" s="61"/>
      <c r="W39" s="61"/>
      <c r="X39" s="94"/>
      <c r="Y39" s="95"/>
      <c r="Z39" s="95"/>
      <c r="AA39" s="95"/>
      <c r="AB39" s="95"/>
      <c r="AC39" s="95"/>
      <c r="AD39" s="95"/>
      <c r="AE39" s="96"/>
      <c r="AF39" s="91"/>
      <c r="AG39" s="91"/>
      <c r="AH39" s="95"/>
      <c r="AI39" s="95"/>
      <c r="AJ39" s="95"/>
      <c r="AK39" s="95"/>
      <c r="AL39" s="95"/>
      <c r="AM39" s="95"/>
      <c r="AN39" s="95"/>
      <c r="AO39" s="95"/>
      <c r="AP39" s="91"/>
      <c r="AQ39" s="91"/>
      <c r="AR39" s="91"/>
    </row>
    <row r="40" spans="1:44" ht="18">
      <c r="A40" s="42"/>
      <c r="B40" s="37">
        <v>11</v>
      </c>
      <c r="C40" s="27" t="s">
        <v>30</v>
      </c>
      <c r="D40" s="38" t="s">
        <v>41</v>
      </c>
      <c r="E40" s="39">
        <f t="shared" si="1"/>
        <v>16</v>
      </c>
      <c r="F40" s="40"/>
      <c r="G40" s="39"/>
      <c r="H40" s="39"/>
      <c r="I40" s="135">
        <v>16</v>
      </c>
      <c r="J40" s="39"/>
      <c r="K40" s="46"/>
      <c r="L40" s="3"/>
      <c r="M40" s="3"/>
      <c r="N40" s="91"/>
      <c r="O40" s="50"/>
      <c r="P40" s="105"/>
      <c r="Q40" s="61"/>
      <c r="R40" s="62"/>
      <c r="S40" s="61"/>
      <c r="T40" s="61"/>
      <c r="U40" s="61"/>
      <c r="V40" s="61"/>
      <c r="W40" s="91"/>
      <c r="X40" s="94"/>
      <c r="Y40" s="95"/>
      <c r="Z40" s="95"/>
      <c r="AA40" s="96"/>
      <c r="AB40" s="96"/>
      <c r="AC40" s="96"/>
      <c r="AD40" s="96"/>
      <c r="AE40" s="95"/>
      <c r="AH40" s="95"/>
      <c r="AI40" s="95"/>
      <c r="AJ40" s="95"/>
      <c r="AK40" s="95"/>
      <c r="AL40" s="95"/>
      <c r="AM40" s="95"/>
      <c r="AN40" s="95"/>
      <c r="AO40" s="95"/>
      <c r="AR40" s="91"/>
    </row>
    <row r="41" spans="1:44" ht="18">
      <c r="A41" s="42"/>
      <c r="B41" s="37">
        <v>11</v>
      </c>
      <c r="C41" s="27" t="s">
        <v>30</v>
      </c>
      <c r="D41" s="38" t="s">
        <v>75</v>
      </c>
      <c r="E41" s="39">
        <f t="shared" si="1"/>
        <v>16</v>
      </c>
      <c r="F41" s="40"/>
      <c r="G41" s="39"/>
      <c r="H41" s="39"/>
      <c r="I41" s="135">
        <v>16</v>
      </c>
      <c r="J41" s="39"/>
      <c r="K41" s="46"/>
      <c r="L41" s="3"/>
      <c r="M41" s="3"/>
      <c r="N41" s="91"/>
      <c r="O41" s="50"/>
      <c r="P41" s="105"/>
      <c r="Q41" s="61"/>
      <c r="R41" s="62"/>
      <c r="S41" s="61"/>
      <c r="T41" s="61"/>
      <c r="U41" s="94"/>
      <c r="V41" s="61"/>
      <c r="W41" s="61"/>
      <c r="X41" s="94"/>
      <c r="Y41" s="95"/>
      <c r="Z41" s="95"/>
      <c r="AA41" s="95"/>
      <c r="AB41" s="95"/>
      <c r="AC41" s="95"/>
      <c r="AD41" s="95"/>
      <c r="AE41" s="95"/>
      <c r="AF41" s="91"/>
      <c r="AG41" s="91"/>
      <c r="AH41" s="95"/>
      <c r="AI41" s="96"/>
      <c r="AJ41" s="95"/>
      <c r="AK41" s="95"/>
      <c r="AL41" s="95"/>
      <c r="AM41" s="95"/>
      <c r="AN41" s="95"/>
      <c r="AO41" s="95"/>
      <c r="AP41" s="91"/>
      <c r="AQ41" s="91"/>
      <c r="AR41" s="91"/>
    </row>
    <row r="42" spans="1:44" ht="18">
      <c r="A42" s="42"/>
      <c r="B42" s="29">
        <v>12</v>
      </c>
      <c r="C42" s="27" t="s">
        <v>57</v>
      </c>
      <c r="D42" s="38" t="s">
        <v>92</v>
      </c>
      <c r="E42" s="39">
        <f t="shared" si="1"/>
        <v>6</v>
      </c>
      <c r="F42" s="40"/>
      <c r="G42" s="39"/>
      <c r="H42" s="39"/>
      <c r="I42" s="39"/>
      <c r="J42" s="39">
        <v>6</v>
      </c>
      <c r="K42" s="46"/>
      <c r="L42" s="3"/>
      <c r="M42" s="3"/>
      <c r="N42" s="91"/>
      <c r="O42" s="53"/>
      <c r="P42" s="105"/>
      <c r="Q42" s="61"/>
      <c r="R42" s="62"/>
      <c r="S42" s="61"/>
      <c r="T42" s="61"/>
      <c r="U42" s="61"/>
      <c r="V42" s="61"/>
      <c r="W42" s="91"/>
      <c r="X42" s="94"/>
      <c r="Y42" s="96"/>
      <c r="Z42" s="95"/>
      <c r="AA42" s="95"/>
      <c r="AB42" s="95"/>
      <c r="AC42" s="95"/>
      <c r="AD42" s="95"/>
      <c r="AE42" s="95"/>
      <c r="AH42" s="95"/>
      <c r="AI42" s="95"/>
      <c r="AJ42" s="95"/>
      <c r="AK42" s="95"/>
      <c r="AL42" s="95"/>
      <c r="AM42" s="95"/>
      <c r="AN42" s="95"/>
      <c r="AO42" s="95"/>
      <c r="AR42" s="91"/>
    </row>
    <row r="43" spans="1:44" ht="18">
      <c r="A43" s="42"/>
      <c r="B43" s="29">
        <v>12</v>
      </c>
      <c r="C43" s="27" t="s">
        <v>57</v>
      </c>
      <c r="D43" s="38" t="s">
        <v>93</v>
      </c>
      <c r="E43" s="39">
        <f t="shared" si="1"/>
        <v>6</v>
      </c>
      <c r="F43" s="40"/>
      <c r="G43" s="39"/>
      <c r="H43" s="39"/>
      <c r="I43" s="39"/>
      <c r="J43" s="39">
        <v>6</v>
      </c>
      <c r="K43" s="46"/>
      <c r="L43" s="3"/>
      <c r="M43" s="3"/>
      <c r="N43" s="91"/>
      <c r="O43" s="53"/>
      <c r="P43" s="52"/>
      <c r="Q43" s="61"/>
      <c r="R43" s="62"/>
      <c r="S43" s="61"/>
      <c r="T43" s="61"/>
      <c r="U43" s="61"/>
      <c r="V43" s="61"/>
      <c r="W43" s="91"/>
      <c r="X43" s="94"/>
      <c r="Y43" s="95"/>
      <c r="Z43" s="95"/>
      <c r="AA43" s="95"/>
      <c r="AB43" s="95"/>
      <c r="AC43" s="95"/>
      <c r="AD43" s="95"/>
      <c r="AE43" s="95"/>
      <c r="AF43" s="91"/>
      <c r="AG43" s="91"/>
      <c r="AH43" s="95"/>
      <c r="AI43" s="95"/>
      <c r="AJ43" s="95"/>
      <c r="AK43" s="95"/>
      <c r="AL43" s="95"/>
      <c r="AM43" s="95"/>
      <c r="AN43" s="95"/>
      <c r="AO43" s="95"/>
      <c r="AP43" s="91"/>
      <c r="AQ43" s="91"/>
      <c r="AR43" s="91"/>
    </row>
    <row r="44" spans="1:44" ht="18">
      <c r="A44" s="42"/>
      <c r="B44" s="29">
        <v>13</v>
      </c>
      <c r="C44" s="27" t="s">
        <v>57</v>
      </c>
      <c r="D44" s="38" t="s">
        <v>16</v>
      </c>
      <c r="E44" s="39">
        <f t="shared" si="1"/>
        <v>4</v>
      </c>
      <c r="F44" s="40"/>
      <c r="G44" s="39">
        <v>4</v>
      </c>
      <c r="H44" s="39"/>
      <c r="I44" s="39"/>
      <c r="J44" s="39"/>
      <c r="K44" s="46"/>
      <c r="L44" s="3"/>
      <c r="M44" s="3"/>
      <c r="N44" s="91"/>
      <c r="O44" s="54"/>
      <c r="P44" s="52"/>
      <c r="Q44" s="61"/>
      <c r="R44" s="62"/>
      <c r="S44" s="61"/>
      <c r="T44" s="61"/>
      <c r="U44" s="61"/>
      <c r="V44" s="61"/>
      <c r="W44" s="61"/>
      <c r="X44" s="94"/>
      <c r="Y44" s="95"/>
      <c r="Z44" s="95"/>
      <c r="AA44" s="95"/>
      <c r="AB44" s="95"/>
      <c r="AC44" s="95"/>
      <c r="AD44" s="95"/>
      <c r="AE44" s="96"/>
      <c r="AH44" s="95"/>
      <c r="AI44" s="95"/>
      <c r="AJ44" s="95"/>
      <c r="AK44" s="95"/>
      <c r="AL44" s="95"/>
      <c r="AM44" s="95"/>
      <c r="AN44" s="95"/>
      <c r="AO44" s="95"/>
      <c r="AR44" s="91"/>
    </row>
    <row r="45" spans="1:44" ht="18">
      <c r="A45" s="42"/>
      <c r="B45" s="29">
        <v>13</v>
      </c>
      <c r="C45" s="27" t="s">
        <v>57</v>
      </c>
      <c r="D45" s="38" t="s">
        <v>71</v>
      </c>
      <c r="E45" s="39">
        <f t="shared" si="1"/>
        <v>4</v>
      </c>
      <c r="F45" s="40"/>
      <c r="G45" s="39">
        <v>4</v>
      </c>
      <c r="H45" s="39"/>
      <c r="I45" s="39"/>
      <c r="J45" s="39"/>
      <c r="K45" s="46"/>
      <c r="L45" s="3"/>
      <c r="M45" s="3"/>
      <c r="N45" s="91"/>
      <c r="O45" s="54"/>
      <c r="P45" s="52"/>
      <c r="Q45" s="61"/>
      <c r="R45" s="62"/>
      <c r="S45" s="61"/>
      <c r="T45" s="61"/>
      <c r="U45" s="61"/>
      <c r="V45" s="61"/>
      <c r="W45" s="61"/>
      <c r="X45" s="94"/>
      <c r="Y45" s="95"/>
      <c r="Z45" s="95"/>
      <c r="AA45" s="95"/>
      <c r="AB45" s="95"/>
      <c r="AC45" s="95"/>
      <c r="AD45" s="95"/>
      <c r="AE45" s="95"/>
      <c r="AF45" s="91"/>
      <c r="AG45" s="91"/>
      <c r="AH45" s="95"/>
      <c r="AI45" s="95"/>
      <c r="AJ45" s="95"/>
      <c r="AK45" s="95"/>
      <c r="AL45" s="95"/>
      <c r="AM45" s="95"/>
      <c r="AN45" s="95"/>
      <c r="AO45" s="96"/>
      <c r="AP45" s="91"/>
      <c r="AQ45" s="91"/>
      <c r="AR45" s="91"/>
    </row>
    <row r="46" spans="1:44" ht="18">
      <c r="A46" s="42"/>
      <c r="B46" s="29">
        <v>14</v>
      </c>
      <c r="C46" s="27" t="s">
        <v>54</v>
      </c>
      <c r="D46" s="38" t="s">
        <v>91</v>
      </c>
      <c r="E46" s="39">
        <f t="shared" si="1"/>
        <v>4</v>
      </c>
      <c r="F46" s="40"/>
      <c r="G46" s="39"/>
      <c r="H46" s="39"/>
      <c r="I46" s="39"/>
      <c r="J46" s="39">
        <v>2</v>
      </c>
      <c r="K46" s="46">
        <v>2</v>
      </c>
      <c r="L46" s="3"/>
      <c r="M46" s="3"/>
      <c r="N46" s="91"/>
      <c r="O46" s="49"/>
      <c r="P46" s="105"/>
      <c r="Q46" s="61"/>
      <c r="R46" s="62"/>
      <c r="S46" s="61"/>
      <c r="T46" s="61"/>
      <c r="U46" s="61"/>
      <c r="V46" s="61"/>
      <c r="W46" s="61"/>
      <c r="X46" s="94"/>
      <c r="Y46" s="95"/>
      <c r="Z46" s="95"/>
      <c r="AA46" s="95"/>
      <c r="AB46" s="95"/>
      <c r="AC46" s="95"/>
      <c r="AD46" s="95"/>
      <c r="AE46" s="96"/>
      <c r="AH46" s="95"/>
      <c r="AI46" s="95"/>
      <c r="AJ46" s="95"/>
      <c r="AK46" s="95"/>
      <c r="AL46" s="95"/>
      <c r="AM46" s="95"/>
      <c r="AN46" s="95"/>
      <c r="AO46" s="95"/>
      <c r="AR46" s="91"/>
    </row>
    <row r="47" spans="1:44" ht="18">
      <c r="A47" s="42"/>
      <c r="B47" s="29">
        <v>15</v>
      </c>
      <c r="C47" s="27" t="s">
        <v>57</v>
      </c>
      <c r="D47" s="38" t="s">
        <v>90</v>
      </c>
      <c r="E47" s="39">
        <f t="shared" si="1"/>
        <v>2</v>
      </c>
      <c r="F47" s="40"/>
      <c r="G47" s="39"/>
      <c r="H47" s="39"/>
      <c r="I47" s="39"/>
      <c r="J47" s="39">
        <v>2</v>
      </c>
      <c r="K47" s="46"/>
      <c r="L47" s="3"/>
      <c r="M47" s="3"/>
      <c r="N47" s="91"/>
      <c r="O47" s="49"/>
      <c r="P47" s="105"/>
      <c r="Q47" s="61"/>
      <c r="R47" s="62"/>
      <c r="S47" s="61"/>
      <c r="T47" s="61"/>
      <c r="U47" s="61"/>
      <c r="V47" s="61"/>
      <c r="W47" s="61"/>
      <c r="X47" s="94"/>
      <c r="Y47" s="95"/>
      <c r="Z47" s="95"/>
      <c r="AA47" s="95"/>
      <c r="AB47" s="95"/>
      <c r="AC47" s="95"/>
      <c r="AD47" s="95"/>
      <c r="AE47" s="95"/>
      <c r="AF47" s="91"/>
      <c r="AG47" s="91"/>
      <c r="AH47" s="96"/>
      <c r="AI47" s="95"/>
      <c r="AJ47" s="95"/>
      <c r="AK47" s="95"/>
      <c r="AL47" s="95"/>
      <c r="AM47" s="95"/>
      <c r="AN47" s="95"/>
      <c r="AO47" s="95"/>
      <c r="AP47" s="91"/>
      <c r="AQ47" s="91"/>
      <c r="AR47" s="91"/>
    </row>
    <row r="48" spans="1:44" ht="18">
      <c r="A48" s="42"/>
      <c r="B48" s="29">
        <v>16</v>
      </c>
      <c r="C48" s="31" t="s">
        <v>28</v>
      </c>
      <c r="D48" s="38" t="s">
        <v>103</v>
      </c>
      <c r="E48" s="39">
        <f t="shared" si="1"/>
        <v>2</v>
      </c>
      <c r="F48" s="40"/>
      <c r="G48" s="39"/>
      <c r="H48" s="39"/>
      <c r="I48" s="39"/>
      <c r="J48" s="39"/>
      <c r="K48" s="46">
        <v>2</v>
      </c>
      <c r="L48" s="3"/>
      <c r="M48" s="3"/>
      <c r="N48" s="91"/>
      <c r="O48" s="50"/>
      <c r="P48" s="105"/>
      <c r="Q48" s="61"/>
      <c r="R48" s="62"/>
      <c r="S48" s="61"/>
      <c r="T48" s="61"/>
      <c r="U48" s="61"/>
      <c r="V48" s="61"/>
      <c r="W48" s="61"/>
      <c r="X48" s="95"/>
      <c r="Y48" s="95"/>
      <c r="Z48" s="95"/>
      <c r="AA48" s="95"/>
      <c r="AB48" s="95"/>
      <c r="AC48" s="95"/>
      <c r="AD48" s="95"/>
      <c r="AE48" s="95"/>
      <c r="AH48" s="95"/>
      <c r="AI48" s="95"/>
      <c r="AJ48" s="95"/>
      <c r="AK48" s="95"/>
      <c r="AL48" s="95"/>
      <c r="AM48" s="95"/>
      <c r="AN48" s="95"/>
      <c r="AO48" s="95"/>
      <c r="AR48" s="91"/>
    </row>
    <row r="49" spans="1:44" ht="18">
      <c r="A49" s="42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3"/>
      <c r="M49" s="3"/>
      <c r="N49" s="91"/>
      <c r="O49" s="50"/>
      <c r="P49" s="105"/>
      <c r="Q49" s="61"/>
      <c r="R49" s="62"/>
      <c r="S49" s="61"/>
      <c r="T49" s="61"/>
      <c r="U49" s="61"/>
      <c r="V49" s="61"/>
      <c r="W49" s="61"/>
      <c r="X49" s="95"/>
      <c r="Y49" s="95"/>
      <c r="Z49" s="95"/>
      <c r="AA49" s="95"/>
      <c r="AB49" s="95"/>
      <c r="AC49" s="95"/>
      <c r="AD49" s="95"/>
      <c r="AE49" s="95"/>
      <c r="AF49" s="91"/>
      <c r="AG49" s="91"/>
      <c r="AH49" s="95"/>
      <c r="AI49" s="95"/>
      <c r="AJ49" s="95"/>
      <c r="AK49" s="95"/>
      <c r="AL49" s="95"/>
      <c r="AM49" s="95"/>
      <c r="AN49" s="95"/>
      <c r="AO49" s="96"/>
      <c r="AP49" s="91"/>
      <c r="AQ49" s="91"/>
      <c r="AR49" s="91"/>
    </row>
    <row r="50" spans="1:44" ht="18">
      <c r="A50" s="42"/>
      <c r="B50" s="26"/>
      <c r="C50" s="31"/>
      <c r="D50" s="43"/>
      <c r="E50" s="39"/>
      <c r="F50" s="40"/>
      <c r="G50" s="39"/>
      <c r="H50" s="39"/>
      <c r="I50" s="39"/>
      <c r="J50" s="39"/>
      <c r="K50" s="46"/>
      <c r="L50" s="3"/>
      <c r="M50" s="3"/>
      <c r="N50" s="91"/>
      <c r="O50" s="53"/>
      <c r="P50" s="105"/>
      <c r="Q50" s="61"/>
      <c r="R50" s="62"/>
      <c r="S50" s="61"/>
      <c r="T50" s="61"/>
      <c r="U50" s="61"/>
      <c r="V50" s="61"/>
      <c r="W50" s="61"/>
      <c r="X50" s="95"/>
      <c r="Y50" s="95"/>
      <c r="Z50" s="96"/>
      <c r="AA50" s="95"/>
      <c r="AB50" s="95"/>
      <c r="AC50" s="95"/>
      <c r="AD50" s="95"/>
      <c r="AE50" s="95"/>
      <c r="AH50" s="95"/>
      <c r="AI50" s="95"/>
      <c r="AJ50" s="96"/>
      <c r="AK50" s="96"/>
      <c r="AL50" s="96"/>
      <c r="AM50" s="96"/>
      <c r="AN50" s="95"/>
      <c r="AO50" s="95"/>
      <c r="AR50" s="91"/>
    </row>
    <row r="51" spans="1:43" ht="18">
      <c r="A51" s="2"/>
      <c r="B51" s="32"/>
      <c r="C51" s="31"/>
      <c r="D51" s="43"/>
      <c r="E51" s="39"/>
      <c r="F51" s="40"/>
      <c r="G51" s="39"/>
      <c r="H51" s="39"/>
      <c r="I51" s="39"/>
      <c r="J51" s="39"/>
      <c r="K51" s="46"/>
      <c r="L51" s="3"/>
      <c r="M51" s="3"/>
      <c r="N51" s="91"/>
      <c r="O51" s="53"/>
      <c r="P51" s="105"/>
      <c r="Q51" s="61"/>
      <c r="R51" s="62"/>
      <c r="S51" s="61"/>
      <c r="T51" s="61"/>
      <c r="U51" s="61"/>
      <c r="V51" s="61"/>
      <c r="W51" s="61"/>
      <c r="X51" s="95"/>
      <c r="Y51" s="95"/>
      <c r="Z51" s="95"/>
      <c r="AA51" s="95"/>
      <c r="AB51" s="95"/>
      <c r="AC51" s="95"/>
      <c r="AD51" s="95"/>
      <c r="AE51" s="95"/>
      <c r="AF51" s="91"/>
      <c r="AG51" s="91"/>
      <c r="AH51" s="95"/>
      <c r="AI51" s="95"/>
      <c r="AJ51" s="95"/>
      <c r="AK51" s="95"/>
      <c r="AL51" s="95"/>
      <c r="AM51" s="95"/>
      <c r="AN51" s="95"/>
      <c r="AO51" s="95"/>
      <c r="AP51" s="91"/>
      <c r="AQ51" s="91"/>
    </row>
    <row r="52" spans="1:41" ht="18">
      <c r="A52" s="2"/>
      <c r="B52" s="97" t="s">
        <v>36</v>
      </c>
      <c r="C52" s="27"/>
      <c r="D52" s="28" t="s">
        <v>26</v>
      </c>
      <c r="E52" s="25">
        <f>SUM(E24:E45)</f>
        <v>676</v>
      </c>
      <c r="F52" s="29"/>
      <c r="G52" s="29"/>
      <c r="H52" s="29"/>
      <c r="I52" s="29"/>
      <c r="J52" s="29"/>
      <c r="K52" s="47"/>
      <c r="L52" s="3"/>
      <c r="M52" s="3"/>
      <c r="N52" s="91"/>
      <c r="O52" s="54"/>
      <c r="P52" s="52"/>
      <c r="Q52" s="61"/>
      <c r="R52" s="62"/>
      <c r="S52" s="61"/>
      <c r="T52" s="61"/>
      <c r="U52" s="61"/>
      <c r="V52" s="61"/>
      <c r="W52" s="61"/>
      <c r="X52" s="96"/>
      <c r="Y52" s="95"/>
      <c r="Z52" s="95"/>
      <c r="AA52" s="95"/>
      <c r="AB52" s="95"/>
      <c r="AC52" s="95"/>
      <c r="AD52" s="95"/>
      <c r="AE52" s="95"/>
      <c r="AH52" s="95"/>
      <c r="AI52" s="95"/>
      <c r="AJ52" s="95"/>
      <c r="AK52" s="95"/>
      <c r="AL52" s="95"/>
      <c r="AM52" s="95"/>
      <c r="AN52" s="95"/>
      <c r="AO52" s="95"/>
    </row>
    <row r="53" spans="1:43" ht="18">
      <c r="A53" s="2"/>
      <c r="B53" s="23" t="s">
        <v>37</v>
      </c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91"/>
      <c r="O53" s="50"/>
      <c r="P53" s="105"/>
      <c r="Q53" s="61"/>
      <c r="R53" s="62"/>
      <c r="S53" s="61"/>
      <c r="T53" s="61"/>
      <c r="U53" s="61"/>
      <c r="V53" s="61"/>
      <c r="W53" s="61"/>
      <c r="X53" s="95"/>
      <c r="Y53" s="95"/>
      <c r="Z53" s="95"/>
      <c r="AA53" s="95"/>
      <c r="AB53" s="95"/>
      <c r="AC53" s="95"/>
      <c r="AD53" s="95"/>
      <c r="AE53" s="95"/>
      <c r="AF53" s="91"/>
      <c r="AG53" s="91"/>
      <c r="AH53" s="95"/>
      <c r="AI53" s="95"/>
      <c r="AJ53" s="95"/>
      <c r="AK53" s="95"/>
      <c r="AL53" s="95"/>
      <c r="AM53" s="95"/>
      <c r="AN53" s="95"/>
      <c r="AO53" s="96"/>
      <c r="AP53" s="91"/>
      <c r="AQ53" s="91"/>
    </row>
    <row r="54" spans="1:43" ht="18">
      <c r="A54" s="2"/>
      <c r="B54" s="32"/>
      <c r="C54" s="97"/>
      <c r="D54" s="2"/>
      <c r="E54" s="2"/>
      <c r="F54" s="2"/>
      <c r="G54" s="2"/>
      <c r="H54" s="2"/>
      <c r="I54" s="2"/>
      <c r="J54" s="2"/>
      <c r="K54" s="2"/>
      <c r="L54" s="3"/>
      <c r="M54" s="3"/>
      <c r="N54" s="91"/>
      <c r="O54" s="50"/>
      <c r="P54" s="105"/>
      <c r="Q54" s="61"/>
      <c r="R54" s="62"/>
      <c r="S54" s="61"/>
      <c r="T54" s="61"/>
      <c r="U54" s="61"/>
      <c r="V54" s="61"/>
      <c r="W54" s="6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23" ht="18">
      <c r="A55" s="2"/>
      <c r="B55" s="2"/>
      <c r="C55" s="23"/>
      <c r="D55" s="23"/>
      <c r="E55" s="23"/>
      <c r="F55" s="23"/>
      <c r="G55" s="23"/>
      <c r="H55" s="23"/>
      <c r="I55" s="23"/>
      <c r="J55" s="23"/>
      <c r="K55" s="23"/>
      <c r="L55" s="48"/>
      <c r="M55" s="48"/>
      <c r="N55" s="91"/>
      <c r="O55" s="50"/>
      <c r="P55" s="105"/>
      <c r="Q55" s="61"/>
      <c r="R55" s="62"/>
      <c r="S55" s="61"/>
      <c r="T55" s="61"/>
      <c r="U55" s="61"/>
      <c r="V55" s="61"/>
      <c r="W55" s="61"/>
    </row>
    <row r="56" spans="1:23" ht="18">
      <c r="A56" s="2"/>
      <c r="C56" s="32"/>
      <c r="D56" s="3"/>
      <c r="E56" s="3"/>
      <c r="F56" s="3"/>
      <c r="G56" s="3"/>
      <c r="H56" s="3"/>
      <c r="I56" s="3"/>
      <c r="J56" s="3"/>
      <c r="K56" s="3"/>
      <c r="L56" s="48"/>
      <c r="M56" s="48"/>
      <c r="N56" s="91"/>
      <c r="O56" s="54"/>
      <c r="P56" s="52"/>
      <c r="Q56" s="61"/>
      <c r="R56" s="62"/>
      <c r="S56" s="61"/>
      <c r="T56" s="61"/>
      <c r="U56" s="61"/>
      <c r="V56" s="61"/>
      <c r="W56" s="61"/>
    </row>
    <row r="57" spans="3:23" ht="18">
      <c r="C57" s="2"/>
      <c r="D57" s="2"/>
      <c r="E57" s="2"/>
      <c r="F57" s="2"/>
      <c r="G57" s="2"/>
      <c r="H57" s="2"/>
      <c r="I57" s="2"/>
      <c r="J57" s="2"/>
      <c r="K57" s="2"/>
      <c r="L57" s="48"/>
      <c r="M57" s="48"/>
      <c r="N57" s="91"/>
      <c r="O57" s="50"/>
      <c r="P57" s="105"/>
      <c r="Q57" s="61"/>
      <c r="R57" s="62"/>
      <c r="S57" s="61"/>
      <c r="T57" s="61"/>
      <c r="U57" s="61"/>
      <c r="V57" s="61"/>
      <c r="W57" s="61"/>
    </row>
    <row r="58" spans="14:23" ht="18">
      <c r="N58" s="91"/>
      <c r="O58" s="50"/>
      <c r="P58" s="105"/>
      <c r="Q58" s="61"/>
      <c r="R58" s="62"/>
      <c r="S58" s="61"/>
      <c r="T58" s="61"/>
      <c r="U58" s="61"/>
      <c r="V58" s="61"/>
      <c r="W58" s="61"/>
    </row>
    <row r="68" ht="13.5" thickBot="1"/>
    <row r="69" spans="31:50" ht="12.75">
      <c r="AE69" s="270" t="s">
        <v>1</v>
      </c>
      <c r="AF69" s="272" t="s">
        <v>4</v>
      </c>
      <c r="AG69" s="274" t="s">
        <v>5</v>
      </c>
      <c r="AH69" s="285" t="s">
        <v>7</v>
      </c>
      <c r="AI69" s="285" t="s">
        <v>0</v>
      </c>
      <c r="AJ69" s="285" t="s">
        <v>15</v>
      </c>
      <c r="AK69" s="280" t="s">
        <v>17</v>
      </c>
      <c r="AL69" s="366" t="s">
        <v>24</v>
      </c>
      <c r="AM69" s="270" t="s">
        <v>10</v>
      </c>
      <c r="AN69" s="282"/>
      <c r="AO69" s="348" t="s">
        <v>8</v>
      </c>
      <c r="AP69" s="283"/>
      <c r="AQ69" s="283"/>
      <c r="AR69" s="283"/>
      <c r="AS69" s="284"/>
      <c r="AT69" s="284"/>
      <c r="AU69" s="284"/>
      <c r="AV69" s="284"/>
      <c r="AW69" s="276" t="s">
        <v>13</v>
      </c>
      <c r="AX69" s="277"/>
    </row>
    <row r="70" spans="31:50" ht="15">
      <c r="AE70" s="271"/>
      <c r="AF70" s="273"/>
      <c r="AG70" s="275"/>
      <c r="AH70" s="286"/>
      <c r="AI70" s="286"/>
      <c r="AJ70" s="286"/>
      <c r="AK70" s="281"/>
      <c r="AL70" s="367"/>
      <c r="AM70" s="10" t="s">
        <v>11</v>
      </c>
      <c r="AN70" s="11" t="s">
        <v>1</v>
      </c>
      <c r="AO70" s="102">
        <v>1</v>
      </c>
      <c r="AP70" s="14">
        <v>2</v>
      </c>
      <c r="AQ70" s="15">
        <v>3</v>
      </c>
      <c r="AR70" s="150">
        <v>4</v>
      </c>
      <c r="AS70" s="16">
        <v>5</v>
      </c>
      <c r="AT70" s="17">
        <v>6</v>
      </c>
      <c r="AU70" s="149">
        <v>7</v>
      </c>
      <c r="AV70" s="148">
        <v>8</v>
      </c>
      <c r="AW70" s="278"/>
      <c r="AX70" s="279"/>
    </row>
    <row r="71" spans="31:50" ht="16.5">
      <c r="AE71" s="234">
        <v>1</v>
      </c>
      <c r="AF71" s="350">
        <f>AW71+BG71</f>
        <v>972</v>
      </c>
      <c r="AG71" s="364" t="s">
        <v>42</v>
      </c>
      <c r="AH71" s="67" t="s">
        <v>39</v>
      </c>
      <c r="AI71" s="305" t="s">
        <v>43</v>
      </c>
      <c r="AJ71" s="305" t="s">
        <v>95</v>
      </c>
      <c r="AK71" s="209">
        <v>16</v>
      </c>
      <c r="AL71" s="209">
        <v>3.5</v>
      </c>
      <c r="AM71" s="82">
        <v>7.095</v>
      </c>
      <c r="AN71" s="238">
        <v>1</v>
      </c>
      <c r="AO71" s="19">
        <v>121</v>
      </c>
      <c r="AP71" s="19">
        <v>121</v>
      </c>
      <c r="AQ71" s="19">
        <v>122</v>
      </c>
      <c r="AR71" s="19">
        <v>122</v>
      </c>
      <c r="AS71" s="19">
        <v>124</v>
      </c>
      <c r="AT71" s="19">
        <v>122</v>
      </c>
      <c r="AU71" s="19">
        <v>122</v>
      </c>
      <c r="AV71" s="19">
        <v>118</v>
      </c>
      <c r="AW71" s="295">
        <f>SUM(AO71:AV72)</f>
        <v>972</v>
      </c>
      <c r="AX71" s="238">
        <v>1</v>
      </c>
    </row>
    <row r="72" spans="31:50" ht="16.5">
      <c r="AE72" s="234"/>
      <c r="AF72" s="231"/>
      <c r="AG72" s="365"/>
      <c r="AH72" s="67" t="s">
        <v>38</v>
      </c>
      <c r="AI72" s="306"/>
      <c r="AJ72" s="334"/>
      <c r="AK72" s="209"/>
      <c r="AL72" s="209"/>
      <c r="AM72" s="21"/>
      <c r="AN72" s="240"/>
      <c r="AO72" s="65"/>
      <c r="AP72" s="20"/>
      <c r="AQ72" s="20"/>
      <c r="AR72" s="20"/>
      <c r="AS72" s="20"/>
      <c r="AT72" s="20"/>
      <c r="AU72" s="20"/>
      <c r="AV72" s="20"/>
      <c r="AW72" s="224"/>
      <c r="AX72" s="240"/>
    </row>
    <row r="73" spans="31:50" ht="16.5">
      <c r="AE73" s="234">
        <v>2</v>
      </c>
      <c r="AF73" s="350">
        <f>AW73+BG73</f>
        <v>585</v>
      </c>
      <c r="AG73" s="210" t="s">
        <v>85</v>
      </c>
      <c r="AH73" s="79" t="s">
        <v>76</v>
      </c>
      <c r="AI73" s="305" t="s">
        <v>43</v>
      </c>
      <c r="AJ73" s="360" t="s">
        <v>85</v>
      </c>
      <c r="AK73" s="209" t="s">
        <v>99</v>
      </c>
      <c r="AL73" s="209">
        <v>7.5</v>
      </c>
      <c r="AM73" s="21"/>
      <c r="AN73" s="303"/>
      <c r="AO73" s="19">
        <v>118</v>
      </c>
      <c r="AP73" s="19">
        <v>116</v>
      </c>
      <c r="AQ73" s="19">
        <v>52</v>
      </c>
      <c r="AR73" s="19">
        <v>122</v>
      </c>
      <c r="AS73" s="19">
        <v>0</v>
      </c>
      <c r="AT73" s="19">
        <v>107</v>
      </c>
      <c r="AU73" s="19">
        <v>0</v>
      </c>
      <c r="AV73" s="80">
        <v>70</v>
      </c>
      <c r="AW73" s="295">
        <f>SUM(AO73:AV74)</f>
        <v>585</v>
      </c>
      <c r="AX73" s="219">
        <v>3</v>
      </c>
    </row>
    <row r="74" spans="31:50" ht="16.5">
      <c r="AE74" s="234"/>
      <c r="AF74" s="231"/>
      <c r="AG74" s="210"/>
      <c r="AH74" s="81" t="s">
        <v>77</v>
      </c>
      <c r="AI74" s="306"/>
      <c r="AJ74" s="361"/>
      <c r="AK74" s="209"/>
      <c r="AL74" s="209"/>
      <c r="AM74" s="82">
        <v>7.24</v>
      </c>
      <c r="AN74" s="304"/>
      <c r="AO74" s="65"/>
      <c r="AP74" s="20"/>
      <c r="AQ74" s="20"/>
      <c r="AR74" s="20"/>
      <c r="AS74" s="20"/>
      <c r="AT74" s="20"/>
      <c r="AU74" s="20"/>
      <c r="AV74" s="20"/>
      <c r="AW74" s="224"/>
      <c r="AX74" s="219"/>
    </row>
    <row r="75" spans="31:50" ht="16.5">
      <c r="AE75" s="234">
        <v>3</v>
      </c>
      <c r="AF75" s="350">
        <f>AW75+BG75</f>
        <v>958</v>
      </c>
      <c r="AG75" s="314" t="s">
        <v>78</v>
      </c>
      <c r="AH75" s="139" t="s">
        <v>2</v>
      </c>
      <c r="AI75" s="305" t="s">
        <v>43</v>
      </c>
      <c r="AJ75" s="305" t="s">
        <v>95</v>
      </c>
      <c r="AK75" s="209">
        <v>28</v>
      </c>
      <c r="AL75" s="209">
        <v>8</v>
      </c>
      <c r="AM75" s="21"/>
      <c r="AN75" s="219">
        <v>3</v>
      </c>
      <c r="AO75" s="19">
        <v>119</v>
      </c>
      <c r="AP75" s="19">
        <v>120</v>
      </c>
      <c r="AQ75" s="19">
        <v>122</v>
      </c>
      <c r="AR75" s="19">
        <v>120</v>
      </c>
      <c r="AS75" s="19">
        <v>121</v>
      </c>
      <c r="AT75" s="19">
        <v>121</v>
      </c>
      <c r="AU75" s="19">
        <v>120</v>
      </c>
      <c r="AV75" s="19">
        <v>115</v>
      </c>
      <c r="AW75" s="295">
        <f>SUM(AO75:AV76)</f>
        <v>958</v>
      </c>
      <c r="AX75" s="266">
        <v>2</v>
      </c>
    </row>
    <row r="76" spans="31:50" ht="16.5">
      <c r="AE76" s="234"/>
      <c r="AF76" s="231"/>
      <c r="AG76" s="314"/>
      <c r="AH76" s="139" t="s">
        <v>63</v>
      </c>
      <c r="AI76" s="306"/>
      <c r="AJ76" s="334"/>
      <c r="AK76" s="324"/>
      <c r="AL76" s="324"/>
      <c r="AM76" s="100">
        <v>7.181</v>
      </c>
      <c r="AN76" s="219"/>
      <c r="AO76" s="65"/>
      <c r="AP76" s="20"/>
      <c r="AQ76" s="20"/>
      <c r="AR76" s="20"/>
      <c r="AS76" s="20"/>
      <c r="AT76" s="20"/>
      <c r="AU76" s="20"/>
      <c r="AV76" s="20"/>
      <c r="AW76" s="224"/>
      <c r="AX76" s="267"/>
    </row>
    <row r="77" spans="31:50" ht="16.5">
      <c r="AE77" s="234">
        <v>4</v>
      </c>
      <c r="AF77" s="357">
        <f>AW77+BG77</f>
        <v>898</v>
      </c>
      <c r="AG77" s="210" t="s">
        <v>6</v>
      </c>
      <c r="AH77" s="67" t="s">
        <v>3</v>
      </c>
      <c r="AI77" s="305" t="s">
        <v>43</v>
      </c>
      <c r="AJ77" s="305" t="s">
        <v>79</v>
      </c>
      <c r="AK77" s="209">
        <v>19</v>
      </c>
      <c r="AL77" s="209">
        <v>6.5</v>
      </c>
      <c r="AM77" s="21"/>
      <c r="AN77" s="215"/>
      <c r="AO77" s="65"/>
      <c r="AP77" s="20"/>
      <c r="AQ77" s="19">
        <v>116</v>
      </c>
      <c r="AR77" s="19">
        <v>107</v>
      </c>
      <c r="AS77" s="19">
        <v>112</v>
      </c>
      <c r="AT77" s="19">
        <v>114</v>
      </c>
      <c r="AU77" s="20"/>
      <c r="AV77" s="20"/>
      <c r="AW77" s="295">
        <f>SUM(AO77:AV78)</f>
        <v>898</v>
      </c>
      <c r="AX77" s="218">
        <v>4</v>
      </c>
    </row>
    <row r="78" spans="31:50" ht="16.5">
      <c r="AE78" s="234"/>
      <c r="AF78" s="358"/>
      <c r="AG78" s="210"/>
      <c r="AH78" s="67" t="s">
        <v>48</v>
      </c>
      <c r="AI78" s="306"/>
      <c r="AJ78" s="306"/>
      <c r="AK78" s="209"/>
      <c r="AL78" s="209"/>
      <c r="AM78" s="100">
        <v>7.257</v>
      </c>
      <c r="AN78" s="215"/>
      <c r="AO78" s="19">
        <v>115</v>
      </c>
      <c r="AP78" s="19">
        <v>117</v>
      </c>
      <c r="AQ78" s="20"/>
      <c r="AR78" s="20"/>
      <c r="AS78" s="20"/>
      <c r="AT78" s="20"/>
      <c r="AU78" s="19">
        <v>104</v>
      </c>
      <c r="AV78" s="19">
        <v>113</v>
      </c>
      <c r="AW78" s="224"/>
      <c r="AX78" s="218"/>
    </row>
    <row r="79" spans="31:50" ht="16.5">
      <c r="AE79" s="234">
        <v>5</v>
      </c>
      <c r="AF79" s="350">
        <f>AW79+BG79</f>
        <v>924</v>
      </c>
      <c r="AG79" s="362" t="s">
        <v>86</v>
      </c>
      <c r="AH79" s="67" t="s">
        <v>44</v>
      </c>
      <c r="AI79" s="305" t="s">
        <v>43</v>
      </c>
      <c r="AJ79" s="305" t="s">
        <v>95</v>
      </c>
      <c r="AK79" s="259">
        <v>55</v>
      </c>
      <c r="AL79" s="259">
        <v>7.5</v>
      </c>
      <c r="AM79" s="83"/>
      <c r="AN79" s="222"/>
      <c r="AO79" s="19">
        <v>114</v>
      </c>
      <c r="AP79" s="19">
        <v>111</v>
      </c>
      <c r="AQ79" s="19">
        <v>116</v>
      </c>
      <c r="AR79" s="19">
        <v>117</v>
      </c>
      <c r="AS79" s="19">
        <v>120</v>
      </c>
      <c r="AT79" s="19">
        <v>117</v>
      </c>
      <c r="AU79" s="19">
        <v>116</v>
      </c>
      <c r="AV79" s="19">
        <v>113</v>
      </c>
      <c r="AW79" s="295">
        <f>SUM(AO79:AV80)</f>
        <v>924</v>
      </c>
      <c r="AX79" s="218">
        <v>6</v>
      </c>
    </row>
    <row r="80" spans="31:50" ht="16.5">
      <c r="AE80" s="234"/>
      <c r="AF80" s="231"/>
      <c r="AG80" s="363"/>
      <c r="AH80" s="67" t="s">
        <v>45</v>
      </c>
      <c r="AI80" s="306"/>
      <c r="AJ80" s="334"/>
      <c r="AK80" s="209"/>
      <c r="AL80" s="209"/>
      <c r="AM80" s="82">
        <v>7.265</v>
      </c>
      <c r="AN80" s="218"/>
      <c r="AO80" s="65"/>
      <c r="AP80" s="20"/>
      <c r="AQ80" s="20"/>
      <c r="AR80" s="20"/>
      <c r="AS80" s="20"/>
      <c r="AT80" s="20"/>
      <c r="AU80" s="20"/>
      <c r="AV80" s="20"/>
      <c r="AW80" s="224"/>
      <c r="AX80" s="218"/>
    </row>
    <row r="81" spans="31:50" ht="16.5">
      <c r="AE81" s="234">
        <v>6</v>
      </c>
      <c r="AF81" s="350">
        <f>AW81+BG81-30</f>
        <v>823</v>
      </c>
      <c r="AG81" s="314" t="s">
        <v>96</v>
      </c>
      <c r="AH81" s="79" t="s">
        <v>100</v>
      </c>
      <c r="AI81" s="305" t="s">
        <v>43</v>
      </c>
      <c r="AJ81" s="305" t="s">
        <v>52</v>
      </c>
      <c r="AK81" s="259">
        <v>30</v>
      </c>
      <c r="AL81" s="259">
        <v>5</v>
      </c>
      <c r="AM81" s="83"/>
      <c r="AN81" s="222"/>
      <c r="AO81" s="64">
        <v>111</v>
      </c>
      <c r="AP81" s="19">
        <v>107</v>
      </c>
      <c r="AQ81" s="80">
        <v>118</v>
      </c>
      <c r="AR81" s="19">
        <v>77</v>
      </c>
      <c r="AS81" s="19">
        <v>110</v>
      </c>
      <c r="AT81" s="19">
        <v>116</v>
      </c>
      <c r="AU81" s="19">
        <v>104</v>
      </c>
      <c r="AV81" s="19">
        <v>110</v>
      </c>
      <c r="AW81" s="295">
        <f>SUM(AO81:AV82)</f>
        <v>853</v>
      </c>
      <c r="AX81" s="218">
        <v>5</v>
      </c>
    </row>
    <row r="82" spans="31:50" ht="16.5">
      <c r="AE82" s="234"/>
      <c r="AF82" s="231"/>
      <c r="AG82" s="315"/>
      <c r="AH82" s="79" t="s">
        <v>101</v>
      </c>
      <c r="AI82" s="306"/>
      <c r="AJ82" s="334"/>
      <c r="AK82" s="209"/>
      <c r="AL82" s="209"/>
      <c r="AM82" s="82">
        <v>7.316</v>
      </c>
      <c r="AN82" s="218"/>
      <c r="AO82" s="65"/>
      <c r="AP82" s="20"/>
      <c r="AQ82" s="20"/>
      <c r="AR82" s="20"/>
      <c r="AS82" s="20"/>
      <c r="AT82" s="20"/>
      <c r="AU82" s="20"/>
      <c r="AV82" s="20"/>
      <c r="AW82" s="224"/>
      <c r="AX82" s="218"/>
    </row>
    <row r="83" spans="31:50" ht="16.5">
      <c r="AE83" s="234">
        <v>7</v>
      </c>
      <c r="AF83" s="350">
        <f>AW83+BG83</f>
        <v>941</v>
      </c>
      <c r="AG83" s="314" t="s">
        <v>87</v>
      </c>
      <c r="AH83" s="79" t="s">
        <v>46</v>
      </c>
      <c r="AI83" s="359" t="s">
        <v>97</v>
      </c>
      <c r="AJ83" s="305" t="s">
        <v>95</v>
      </c>
      <c r="AK83" s="259">
        <v>80</v>
      </c>
      <c r="AL83" s="259">
        <v>3.5</v>
      </c>
      <c r="AM83" s="83"/>
      <c r="AN83" s="222"/>
      <c r="AO83" s="64">
        <v>118</v>
      </c>
      <c r="AP83" s="19">
        <v>119</v>
      </c>
      <c r="AQ83" s="19">
        <v>117</v>
      </c>
      <c r="AR83" s="19">
        <v>120</v>
      </c>
      <c r="AS83" s="19">
        <v>121</v>
      </c>
      <c r="AT83" s="19">
        <v>115</v>
      </c>
      <c r="AU83" s="19">
        <v>115</v>
      </c>
      <c r="AV83" s="19">
        <v>116</v>
      </c>
      <c r="AW83" s="295">
        <f>SUM(AO83:AV84)</f>
        <v>941</v>
      </c>
      <c r="AX83" s="218">
        <v>7</v>
      </c>
    </row>
    <row r="84" spans="31:50" ht="16.5">
      <c r="AE84" s="234"/>
      <c r="AF84" s="231"/>
      <c r="AG84" s="315"/>
      <c r="AH84" s="79" t="s">
        <v>47</v>
      </c>
      <c r="AI84" s="308"/>
      <c r="AJ84" s="334"/>
      <c r="AK84" s="209"/>
      <c r="AL84" s="209"/>
      <c r="AM84" s="82"/>
      <c r="AN84" s="218"/>
      <c r="AO84" s="65"/>
      <c r="AP84" s="20"/>
      <c r="AQ84" s="20"/>
      <c r="AR84" s="20"/>
      <c r="AS84" s="20"/>
      <c r="AT84" s="20"/>
      <c r="AU84" s="20"/>
      <c r="AV84" s="20"/>
      <c r="AW84" s="224"/>
      <c r="AX84" s="218"/>
    </row>
    <row r="85" spans="31:50" ht="16.5">
      <c r="AE85" s="234">
        <v>8</v>
      </c>
      <c r="AF85" s="350">
        <f>AW85+BG85</f>
        <v>929</v>
      </c>
      <c r="AG85" s="275" t="s">
        <v>22</v>
      </c>
      <c r="AH85" s="24" t="s">
        <v>58</v>
      </c>
      <c r="AI85" s="305" t="s">
        <v>51</v>
      </c>
      <c r="AJ85" s="305" t="s">
        <v>95</v>
      </c>
      <c r="AK85" s="209">
        <v>46</v>
      </c>
      <c r="AL85" s="259">
        <v>4</v>
      </c>
      <c r="AM85" s="83"/>
      <c r="AN85" s="215"/>
      <c r="AO85" s="19">
        <v>116</v>
      </c>
      <c r="AP85" s="19">
        <v>116</v>
      </c>
      <c r="AQ85" s="19">
        <v>116</v>
      </c>
      <c r="AR85" s="19">
        <v>119</v>
      </c>
      <c r="AS85" s="19">
        <v>121</v>
      </c>
      <c r="AT85" s="19">
        <v>116</v>
      </c>
      <c r="AU85" s="19">
        <v>114</v>
      </c>
      <c r="AV85" s="19">
        <v>111</v>
      </c>
      <c r="AW85" s="295">
        <f>SUM(AO85:AV86)</f>
        <v>929</v>
      </c>
      <c r="AX85" s="218">
        <v>9</v>
      </c>
    </row>
    <row r="86" spans="31:50" ht="16.5">
      <c r="AE86" s="234"/>
      <c r="AF86" s="231"/>
      <c r="AG86" s="315"/>
      <c r="AH86" s="24" t="s">
        <v>89</v>
      </c>
      <c r="AI86" s="306"/>
      <c r="AJ86" s="334"/>
      <c r="AK86" s="209"/>
      <c r="AL86" s="209"/>
      <c r="AM86" s="82"/>
      <c r="AN86" s="215"/>
      <c r="AO86" s="65"/>
      <c r="AP86" s="20"/>
      <c r="AQ86" s="20"/>
      <c r="AR86" s="20"/>
      <c r="AS86" s="20"/>
      <c r="AT86" s="20"/>
      <c r="AU86" s="20"/>
      <c r="AV86" s="20"/>
      <c r="AW86" s="224"/>
      <c r="AX86" s="218"/>
    </row>
    <row r="87" spans="31:50" ht="16.5">
      <c r="AE87" s="234">
        <v>9</v>
      </c>
      <c r="AF87" s="350">
        <f>AW87+BG87</f>
        <v>813</v>
      </c>
      <c r="AG87" s="275" t="s">
        <v>88</v>
      </c>
      <c r="AH87" s="79" t="s">
        <v>91</v>
      </c>
      <c r="AI87" s="305" t="s">
        <v>43</v>
      </c>
      <c r="AJ87" s="208" t="s">
        <v>98</v>
      </c>
      <c r="AK87" s="209" t="s">
        <v>99</v>
      </c>
      <c r="AL87" s="259">
        <v>5</v>
      </c>
      <c r="AM87" s="82">
        <v>7.408</v>
      </c>
      <c r="AN87" s="215"/>
      <c r="AO87" s="19">
        <v>110</v>
      </c>
      <c r="AP87" s="19">
        <v>99</v>
      </c>
      <c r="AQ87" s="19">
        <v>107</v>
      </c>
      <c r="AR87" s="19">
        <v>112</v>
      </c>
      <c r="AS87" s="19">
        <v>108</v>
      </c>
      <c r="AT87" s="19">
        <v>99</v>
      </c>
      <c r="AU87" s="19">
        <v>83</v>
      </c>
      <c r="AV87" s="19">
        <v>95</v>
      </c>
      <c r="AW87" s="295">
        <f>SUM(AO87:AV88)</f>
        <v>813</v>
      </c>
      <c r="AX87" s="218">
        <v>8</v>
      </c>
    </row>
    <row r="88" spans="31:50" ht="16.5">
      <c r="AE88" s="234"/>
      <c r="AF88" s="231"/>
      <c r="AG88" s="315"/>
      <c r="AH88" s="79" t="s">
        <v>90</v>
      </c>
      <c r="AI88" s="306"/>
      <c r="AJ88" s="208"/>
      <c r="AK88" s="209"/>
      <c r="AL88" s="209"/>
      <c r="AM88" s="21"/>
      <c r="AN88" s="215"/>
      <c r="AO88" s="65"/>
      <c r="AP88" s="20"/>
      <c r="AQ88" s="20"/>
      <c r="AR88" s="20"/>
      <c r="AS88" s="20"/>
      <c r="AT88" s="20"/>
      <c r="AU88" s="20"/>
      <c r="AV88" s="20"/>
      <c r="AW88" s="224"/>
      <c r="AX88" s="218"/>
    </row>
    <row r="89" spans="31:50" ht="16.5">
      <c r="AE89" s="234">
        <v>10</v>
      </c>
      <c r="AF89" s="350">
        <f>AW89+BG89</f>
        <v>936</v>
      </c>
      <c r="AG89" s="275" t="s">
        <v>35</v>
      </c>
      <c r="AH89" s="79" t="s">
        <v>91</v>
      </c>
      <c r="AI89" s="338" t="s">
        <v>50</v>
      </c>
      <c r="AJ89" s="305" t="s">
        <v>95</v>
      </c>
      <c r="AK89" s="209">
        <v>29</v>
      </c>
      <c r="AL89" s="259">
        <v>2.5</v>
      </c>
      <c r="AM89" s="82">
        <v>7.129</v>
      </c>
      <c r="AN89" s="264">
        <v>2</v>
      </c>
      <c r="AO89" s="19">
        <v>117</v>
      </c>
      <c r="AP89" s="19">
        <v>118</v>
      </c>
      <c r="AQ89" s="19">
        <v>117</v>
      </c>
      <c r="AR89" s="19">
        <v>120</v>
      </c>
      <c r="AS89" s="19">
        <v>116</v>
      </c>
      <c r="AT89" s="19">
        <v>117</v>
      </c>
      <c r="AU89" s="19">
        <v>117</v>
      </c>
      <c r="AV89" s="19">
        <v>114</v>
      </c>
      <c r="AW89" s="295">
        <f>SUM(AO89:AV90)</f>
        <v>936</v>
      </c>
      <c r="AX89" s="218">
        <v>8</v>
      </c>
    </row>
    <row r="90" spans="31:50" ht="16.5">
      <c r="AE90" s="234"/>
      <c r="AF90" s="231"/>
      <c r="AG90" s="315"/>
      <c r="AH90" s="79" t="s">
        <v>90</v>
      </c>
      <c r="AI90" s="338"/>
      <c r="AJ90" s="334"/>
      <c r="AK90" s="209"/>
      <c r="AL90" s="209"/>
      <c r="AM90" s="21"/>
      <c r="AN90" s="351"/>
      <c r="AO90" s="65"/>
      <c r="AP90" s="20"/>
      <c r="AQ90" s="20"/>
      <c r="AR90" s="20"/>
      <c r="AS90" s="20"/>
      <c r="AT90" s="20"/>
      <c r="AU90" s="20"/>
      <c r="AV90" s="20"/>
      <c r="AW90" s="224"/>
      <c r="AX90" s="218"/>
    </row>
  </sheetData>
  <sheetProtection/>
  <mergeCells count="260">
    <mergeCell ref="O5:O6"/>
    <mergeCell ref="P5:P6"/>
    <mergeCell ref="Q5:Q6"/>
    <mergeCell ref="R5:R6"/>
    <mergeCell ref="AQ7:AQ8"/>
    <mergeCell ref="AG7:AG8"/>
    <mergeCell ref="S11:S12"/>
    <mergeCell ref="V5:W5"/>
    <mergeCell ref="AQ9:AQ10"/>
    <mergeCell ref="X5:AE5"/>
    <mergeCell ref="AF5:AG6"/>
    <mergeCell ref="AH5:AO5"/>
    <mergeCell ref="AP5:AQ6"/>
    <mergeCell ref="S5:S6"/>
    <mergeCell ref="AF9:AF10"/>
    <mergeCell ref="AG9:AG10"/>
    <mergeCell ref="AP7:AP8"/>
    <mergeCell ref="T5:T6"/>
    <mergeCell ref="U5:U6"/>
    <mergeCell ref="N9:N10"/>
    <mergeCell ref="U7:U8"/>
    <mergeCell ref="S7:S8"/>
    <mergeCell ref="W9:W10"/>
    <mergeCell ref="W7:W8"/>
    <mergeCell ref="AF7:AF8"/>
    <mergeCell ref="B1:K1"/>
    <mergeCell ref="B2:C3"/>
    <mergeCell ref="D2:D3"/>
    <mergeCell ref="E2:E3"/>
    <mergeCell ref="F2:F3"/>
    <mergeCell ref="L2:L3"/>
    <mergeCell ref="R7:R8"/>
    <mergeCell ref="O9:O10"/>
    <mergeCell ref="R9:R10"/>
    <mergeCell ref="N7:N8"/>
    <mergeCell ref="O7:O8"/>
    <mergeCell ref="N2:AQ2"/>
    <mergeCell ref="N4:Q4"/>
    <mergeCell ref="R4:U4"/>
    <mergeCell ref="G2:K2"/>
    <mergeCell ref="N5:N6"/>
    <mergeCell ref="AP15:AP16"/>
    <mergeCell ref="AQ15:AQ16"/>
    <mergeCell ref="O15:O16"/>
    <mergeCell ref="P15:P16"/>
    <mergeCell ref="R15:R16"/>
    <mergeCell ref="S15:S16"/>
    <mergeCell ref="S9:S10"/>
    <mergeCell ref="T9:T10"/>
    <mergeCell ref="AG11:AG12"/>
    <mergeCell ref="S13:S14"/>
    <mergeCell ref="T13:T14"/>
    <mergeCell ref="U9:U10"/>
    <mergeCell ref="U11:U12"/>
    <mergeCell ref="W11:W12"/>
    <mergeCell ref="AF11:AF12"/>
    <mergeCell ref="T11:T12"/>
    <mergeCell ref="P9:P10"/>
    <mergeCell ref="AP9:AP10"/>
    <mergeCell ref="W13:W14"/>
    <mergeCell ref="AG13:AG14"/>
    <mergeCell ref="AP13:AP14"/>
    <mergeCell ref="N13:N14"/>
    <mergeCell ref="N11:N12"/>
    <mergeCell ref="O11:O12"/>
    <mergeCell ref="T7:T8"/>
    <mergeCell ref="P11:P12"/>
    <mergeCell ref="R11:R12"/>
    <mergeCell ref="P7:P8"/>
    <mergeCell ref="F21:F23"/>
    <mergeCell ref="AF21:AF22"/>
    <mergeCell ref="AQ11:AQ12"/>
    <mergeCell ref="AP11:AP12"/>
    <mergeCell ref="AQ13:AQ14"/>
    <mergeCell ref="AF13:AF14"/>
    <mergeCell ref="O13:O14"/>
    <mergeCell ref="P13:P14"/>
    <mergeCell ref="R13:R14"/>
    <mergeCell ref="AG15:AG16"/>
    <mergeCell ref="S23:S24"/>
    <mergeCell ref="T23:T24"/>
    <mergeCell ref="S17:S18"/>
    <mergeCell ref="AG21:AG22"/>
    <mergeCell ref="U13:U14"/>
    <mergeCell ref="AF15:AF16"/>
    <mergeCell ref="P17:P18"/>
    <mergeCell ref="G21:K21"/>
    <mergeCell ref="N23:N24"/>
    <mergeCell ref="O23:O24"/>
    <mergeCell ref="P23:P24"/>
    <mergeCell ref="R23:R24"/>
    <mergeCell ref="B20:K20"/>
    <mergeCell ref="B21:C23"/>
    <mergeCell ref="D21:D23"/>
    <mergeCell ref="E21:E23"/>
    <mergeCell ref="AF23:AF24"/>
    <mergeCell ref="N15:N16"/>
    <mergeCell ref="T21:T22"/>
    <mergeCell ref="U21:U22"/>
    <mergeCell ref="W21:W22"/>
    <mergeCell ref="N17:N18"/>
    <mergeCell ref="N19:N20"/>
    <mergeCell ref="O17:O18"/>
    <mergeCell ref="W17:W18"/>
    <mergeCell ref="U17:U18"/>
    <mergeCell ref="P19:P20"/>
    <mergeCell ref="N21:N22"/>
    <mergeCell ref="O21:O22"/>
    <mergeCell ref="W19:W20"/>
    <mergeCell ref="U19:U20"/>
    <mergeCell ref="U15:U16"/>
    <mergeCell ref="W15:W16"/>
    <mergeCell ref="P21:P22"/>
    <mergeCell ref="R21:R22"/>
    <mergeCell ref="S21:S22"/>
    <mergeCell ref="T15:T16"/>
    <mergeCell ref="T19:T20"/>
    <mergeCell ref="O19:O20"/>
    <mergeCell ref="AG25:AG26"/>
    <mergeCell ref="AP25:AP26"/>
    <mergeCell ref="AQ25:AQ26"/>
    <mergeCell ref="S19:S20"/>
    <mergeCell ref="T17:T18"/>
    <mergeCell ref="R17:R18"/>
    <mergeCell ref="R19:R20"/>
    <mergeCell ref="AG23:AG24"/>
    <mergeCell ref="AP23:AP24"/>
    <mergeCell ref="AQ19:AQ20"/>
    <mergeCell ref="AF17:AF18"/>
    <mergeCell ref="AF19:AF20"/>
    <mergeCell ref="AG17:AG18"/>
    <mergeCell ref="AG19:AG20"/>
    <mergeCell ref="N25:N26"/>
    <mergeCell ref="O25:O26"/>
    <mergeCell ref="P25:P26"/>
    <mergeCell ref="R25:R26"/>
    <mergeCell ref="S25:S26"/>
    <mergeCell ref="T25:T26"/>
    <mergeCell ref="U23:U24"/>
    <mergeCell ref="W23:W24"/>
    <mergeCell ref="AK71:AK72"/>
    <mergeCell ref="AL71:AL72"/>
    <mergeCell ref="U25:U26"/>
    <mergeCell ref="W25:W26"/>
    <mergeCell ref="AF25:AF26"/>
    <mergeCell ref="AQ17:AQ18"/>
    <mergeCell ref="AP21:AP22"/>
    <mergeCell ref="AQ21:AQ22"/>
    <mergeCell ref="AP17:AP18"/>
    <mergeCell ref="AP19:AP20"/>
    <mergeCell ref="AJ69:AJ70"/>
    <mergeCell ref="AK69:AK70"/>
    <mergeCell ref="AQ23:AQ24"/>
    <mergeCell ref="AO69:AV69"/>
    <mergeCell ref="AW69:AX70"/>
    <mergeCell ref="AE71:AE72"/>
    <mergeCell ref="AF71:AF72"/>
    <mergeCell ref="AG71:AG72"/>
    <mergeCell ref="AI71:AI72"/>
    <mergeCell ref="AJ71:AJ72"/>
    <mergeCell ref="AK75:AK76"/>
    <mergeCell ref="AL75:AL76"/>
    <mergeCell ref="AN71:AN72"/>
    <mergeCell ref="AW71:AW72"/>
    <mergeCell ref="AX71:AX72"/>
    <mergeCell ref="AE69:AE70"/>
    <mergeCell ref="AF69:AF70"/>
    <mergeCell ref="AG69:AG70"/>
    <mergeCell ref="AH69:AH70"/>
    <mergeCell ref="AI69:AI70"/>
    <mergeCell ref="AK73:AK74"/>
    <mergeCell ref="AL73:AL74"/>
    <mergeCell ref="AL69:AL70"/>
    <mergeCell ref="AM69:AN69"/>
    <mergeCell ref="AX73:AX74"/>
    <mergeCell ref="AE75:AE76"/>
    <mergeCell ref="AF75:AF76"/>
    <mergeCell ref="AG75:AG76"/>
    <mergeCell ref="AI75:AI76"/>
    <mergeCell ref="AJ75:AJ76"/>
    <mergeCell ref="AK79:AK80"/>
    <mergeCell ref="AL79:AL80"/>
    <mergeCell ref="AN75:AN76"/>
    <mergeCell ref="AW75:AW76"/>
    <mergeCell ref="AX75:AX76"/>
    <mergeCell ref="AE73:AE74"/>
    <mergeCell ref="AF73:AF74"/>
    <mergeCell ref="AG73:AG74"/>
    <mergeCell ref="AI73:AI74"/>
    <mergeCell ref="AJ73:AJ74"/>
    <mergeCell ref="AK77:AK78"/>
    <mergeCell ref="AL77:AL78"/>
    <mergeCell ref="AN73:AN74"/>
    <mergeCell ref="AW73:AW74"/>
    <mergeCell ref="AX77:AX78"/>
    <mergeCell ref="AE79:AE80"/>
    <mergeCell ref="AF79:AF80"/>
    <mergeCell ref="AG79:AG80"/>
    <mergeCell ref="AI79:AI80"/>
    <mergeCell ref="AJ79:AJ80"/>
    <mergeCell ref="AG87:AG88"/>
    <mergeCell ref="AI87:AI88"/>
    <mergeCell ref="AJ87:AJ88"/>
    <mergeCell ref="AK83:AK84"/>
    <mergeCell ref="AL83:AL84"/>
    <mergeCell ref="AN79:AN80"/>
    <mergeCell ref="AW79:AW80"/>
    <mergeCell ref="AX79:AX80"/>
    <mergeCell ref="AE77:AE78"/>
    <mergeCell ref="AF77:AF78"/>
    <mergeCell ref="AG77:AG78"/>
    <mergeCell ref="AI77:AI78"/>
    <mergeCell ref="AJ77:AJ78"/>
    <mergeCell ref="AK81:AK82"/>
    <mergeCell ref="AL81:AL82"/>
    <mergeCell ref="AN77:AN78"/>
    <mergeCell ref="AW77:AW78"/>
    <mergeCell ref="AX81:AX82"/>
    <mergeCell ref="AE83:AE84"/>
    <mergeCell ref="AF83:AF84"/>
    <mergeCell ref="AG83:AG84"/>
    <mergeCell ref="AI83:AI84"/>
    <mergeCell ref="AJ83:AJ84"/>
    <mergeCell ref="AN83:AN84"/>
    <mergeCell ref="AW83:AW84"/>
    <mergeCell ref="AX83:AX84"/>
    <mergeCell ref="AE81:AE82"/>
    <mergeCell ref="AF81:AF82"/>
    <mergeCell ref="AG81:AG82"/>
    <mergeCell ref="AI81:AI82"/>
    <mergeCell ref="AJ81:AJ82"/>
    <mergeCell ref="AK85:AK86"/>
    <mergeCell ref="AL85:AL86"/>
    <mergeCell ref="AN81:AN82"/>
    <mergeCell ref="AW81:AW82"/>
    <mergeCell ref="AX85:AX86"/>
    <mergeCell ref="AK89:AK90"/>
    <mergeCell ref="AL89:AL90"/>
    <mergeCell ref="AN87:AN88"/>
    <mergeCell ref="AW87:AW88"/>
    <mergeCell ref="AX87:AX88"/>
    <mergeCell ref="AE85:AE86"/>
    <mergeCell ref="AF85:AF86"/>
    <mergeCell ref="AG85:AG86"/>
    <mergeCell ref="AI85:AI86"/>
    <mergeCell ref="AJ85:AJ86"/>
    <mergeCell ref="AN89:AN90"/>
    <mergeCell ref="AW89:AW90"/>
    <mergeCell ref="AN85:AN86"/>
    <mergeCell ref="AW85:AW86"/>
    <mergeCell ref="AX89:AX90"/>
    <mergeCell ref="AE89:AE90"/>
    <mergeCell ref="AF89:AF90"/>
    <mergeCell ref="AG89:AG90"/>
    <mergeCell ref="AI89:AI90"/>
    <mergeCell ref="AJ89:AJ90"/>
    <mergeCell ref="AK87:AK88"/>
    <mergeCell ref="AL87:AL88"/>
    <mergeCell ref="AE87:AE88"/>
    <mergeCell ref="AF87:AF8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Metris</cp:lastModifiedBy>
  <cp:lastPrinted>2011-03-05T10:43:04Z</cp:lastPrinted>
  <dcterms:created xsi:type="dcterms:W3CDTF">2002-12-07T12:54:54Z</dcterms:created>
  <dcterms:modified xsi:type="dcterms:W3CDTF">2018-06-18T17:46:21Z</dcterms:modified>
  <cp:category/>
  <cp:version/>
  <cp:contentType/>
  <cp:contentStatus/>
</cp:coreProperties>
</file>