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05" tabRatio="647" activeTab="3"/>
  </bookViews>
  <sheets>
    <sheet name="METRIS" sheetId="1" r:id="rId1"/>
    <sheet name="SRT" sheetId="2" r:id="rId2"/>
    <sheet name="ARZD" sheetId="3" r:id="rId3"/>
    <sheet name="ASR" sheetId="4" r:id="rId4"/>
    <sheet name="SCRV" sheetId="5" r:id="rId5"/>
  </sheets>
  <definedNames>
    <definedName name="_xlnm.Print_Area" localSheetId="2">'ARZD'!$M$3:$AL$48</definedName>
  </definedNames>
  <calcPr fullCalcOnLoad="1"/>
</workbook>
</file>

<file path=xl/sharedStrings.xml><?xml version="1.0" encoding="utf-8"?>
<sst xmlns="http://schemas.openxmlformats.org/spreadsheetml/2006/main" count="748" uniqueCount="165">
  <si>
    <t>Fahrzeug</t>
  </si>
  <si>
    <t>Platz</t>
  </si>
  <si>
    <t>Dieter Mayr</t>
  </si>
  <si>
    <t>Andreas Tögel</t>
  </si>
  <si>
    <t>Gesamt- runden</t>
  </si>
  <si>
    <t>Team</t>
  </si>
  <si>
    <t>METRIS</t>
  </si>
  <si>
    <t>FahrerIn</t>
  </si>
  <si>
    <t>Herbert Hrabal</t>
  </si>
  <si>
    <t>1. Turn / Spurübersicht</t>
  </si>
  <si>
    <t>2. Turn / Spurübersicht</t>
  </si>
  <si>
    <t>Qualifying</t>
  </si>
  <si>
    <t>Zeit</t>
  </si>
  <si>
    <t>Rennleitung</t>
  </si>
  <si>
    <t>Teilergebnis</t>
  </si>
  <si>
    <t>Gruppe fährt fertig</t>
  </si>
  <si>
    <t>Fahrwerk</t>
  </si>
  <si>
    <t>Rudolf Tögel</t>
  </si>
  <si>
    <t>Motor Nr.</t>
  </si>
  <si>
    <t>Christian Freis</t>
  </si>
  <si>
    <t>Leo Rebler</t>
  </si>
  <si>
    <t>54,17 m Bahnlänge</t>
  </si>
  <si>
    <t>18,5 V Bahnspannung</t>
  </si>
  <si>
    <t>Andi Tögel</t>
  </si>
  <si>
    <t>SCRV</t>
  </si>
  <si>
    <t xml:space="preserve"> </t>
  </si>
  <si>
    <t>Concour punkte</t>
  </si>
  <si>
    <t>Slotmodus mit Regrouping</t>
  </si>
  <si>
    <t>Gesamtpunkte:</t>
  </si>
  <si>
    <t>▲4</t>
  </si>
  <si>
    <r>
      <t>►</t>
    </r>
    <r>
      <rPr>
        <b/>
        <sz val="8.65"/>
        <rFont val="Arial"/>
        <family val="2"/>
      </rPr>
      <t>NEU</t>
    </r>
  </si>
  <si>
    <t>◄</t>
  </si>
  <si>
    <t>▼3</t>
  </si>
  <si>
    <t>Gesamt-punkte</t>
  </si>
  <si>
    <t>noch kein Streich- resultat</t>
  </si>
  <si>
    <t>Einzelergebnisse</t>
  </si>
  <si>
    <t>ARZD</t>
  </si>
  <si>
    <t>M24</t>
  </si>
  <si>
    <t>SRT</t>
  </si>
  <si>
    <t>ME</t>
  </si>
  <si>
    <r>
      <t>Anm. d. V.:</t>
    </r>
    <r>
      <rPr>
        <sz val="10"/>
        <rFont val="Arial"/>
        <family val="2"/>
      </rPr>
      <t xml:space="preserve"> besteht ein Team nur aus einem Fahrer gibt es logischerweise nur halbe Punkte</t>
    </r>
  </si>
  <si>
    <t>Reihung bei Gleichstand nach Gesamtpunkten, dann nach bestem Ergebnis, dann nach früher gefahren.</t>
  </si>
  <si>
    <t>noch kein Streicher</t>
  </si>
  <si>
    <t>Roman Grunner</t>
  </si>
  <si>
    <t>Michael Reiffenstein</t>
  </si>
  <si>
    <t>Marko Neumayer</t>
  </si>
  <si>
    <t>BMW V12</t>
  </si>
  <si>
    <r>
      <t>Meisterschaftsstand ÖSLP 2014</t>
    </r>
    <r>
      <rPr>
        <b/>
        <sz val="15"/>
        <color indexed="10"/>
        <rFont val="Arial"/>
        <family val="2"/>
      </rPr>
      <t xml:space="preserve"> Team</t>
    </r>
  </si>
  <si>
    <r>
      <t>Meisterschaftsstand ÖSLP 2014</t>
    </r>
    <r>
      <rPr>
        <b/>
        <sz val="15"/>
        <color indexed="10"/>
        <rFont val="Arial"/>
        <family val="2"/>
      </rPr>
      <t xml:space="preserve"> Fahrer</t>
    </r>
  </si>
  <si>
    <t>GAMMA 2</t>
  </si>
  <si>
    <t>Wolfgang Mitschka</t>
  </si>
  <si>
    <t>Christian Strell</t>
  </si>
  <si>
    <t>REVER5E</t>
  </si>
  <si>
    <t>GAMMA 3</t>
  </si>
  <si>
    <t>Hubert Ruso</t>
  </si>
  <si>
    <t>Natascha Ruso</t>
  </si>
  <si>
    <t>GAMMA 1</t>
  </si>
  <si>
    <t>CHAOTEN</t>
  </si>
  <si>
    <t>Franz Lang</t>
  </si>
  <si>
    <t>CARMAP</t>
  </si>
  <si>
    <t>Zytec 07</t>
  </si>
  <si>
    <t>FL-Racing</t>
  </si>
  <si>
    <t>Gerhard Fischer</t>
  </si>
  <si>
    <t>Walter Lemböck</t>
  </si>
  <si>
    <t>BIBO</t>
  </si>
  <si>
    <t>Martin Binder</t>
  </si>
  <si>
    <t>Per Bosch</t>
  </si>
  <si>
    <t>SEMI WOHU</t>
  </si>
  <si>
    <t>12.4.</t>
  </si>
  <si>
    <t>17.5.</t>
  </si>
  <si>
    <t>14.6.</t>
  </si>
  <si>
    <t>13.9.</t>
  </si>
  <si>
    <t>8.11.</t>
  </si>
  <si>
    <t>SLP 2</t>
  </si>
  <si>
    <t>Fritz Hauk</t>
  </si>
  <si>
    <t>Michael Hüther</t>
  </si>
  <si>
    <t>Andreas Trieb</t>
  </si>
  <si>
    <t>Österreichischer Slot Langstreckenpokal 2014</t>
  </si>
  <si>
    <t>HF-Racing</t>
  </si>
  <si>
    <t>Poldi Karla</t>
  </si>
  <si>
    <t>Oreca 03</t>
  </si>
  <si>
    <t>Panoz</t>
  </si>
  <si>
    <t>METRIS Gen. III</t>
  </si>
  <si>
    <t xml:space="preserve">Fritz Hauk </t>
  </si>
  <si>
    <t>▲1</t>
  </si>
  <si>
    <t>▼1</t>
  </si>
  <si>
    <t>▲2</t>
  </si>
  <si>
    <t>▲3</t>
  </si>
  <si>
    <t>▼4</t>
  </si>
  <si>
    <t>▼5</t>
  </si>
  <si>
    <t>▼8</t>
  </si>
  <si>
    <t>▼6</t>
  </si>
  <si>
    <t>Concour Gesamt</t>
  </si>
  <si>
    <t>Metris MK4</t>
  </si>
  <si>
    <t>▼2</t>
  </si>
  <si>
    <t>BMW V12 LMR</t>
  </si>
  <si>
    <t>Plafit SLP 2</t>
  </si>
  <si>
    <t>Erich Schörg</t>
  </si>
  <si>
    <t>Christian Melbinger</t>
  </si>
  <si>
    <t>Alexander Tögel</t>
  </si>
  <si>
    <t>35 m Bahnlänge</t>
  </si>
  <si>
    <t>Leopold Karla</t>
  </si>
  <si>
    <t>▼7</t>
  </si>
  <si>
    <t>18,2 V Bahnspannung</t>
  </si>
  <si>
    <t>Teamrennen 10 x 18 Minuten SCRV</t>
  </si>
  <si>
    <t>Grün-Weiß</t>
  </si>
  <si>
    <t>Christian Pirker</t>
  </si>
  <si>
    <t>Metris Gen. III</t>
  </si>
  <si>
    <t>Metris Werk</t>
  </si>
  <si>
    <t>▼0</t>
  </si>
  <si>
    <t>▲14</t>
  </si>
  <si>
    <t>▲6</t>
  </si>
  <si>
    <t>Anm. d. V.: Reihung bei Gleichstand nach Gesamtpunkten, dann nach bestem Ergebnis, dann nach früher gefahren.</t>
  </si>
  <si>
    <t>Teamrennen 10 x 18 Minuten SRT</t>
  </si>
  <si>
    <t>Günther Schlosser</t>
  </si>
  <si>
    <t>18 V Bahnspannung</t>
  </si>
  <si>
    <t>ein Streicher</t>
  </si>
  <si>
    <r>
      <t>Meisterschaftsstand ÖSLP 2015</t>
    </r>
    <r>
      <rPr>
        <b/>
        <sz val="15"/>
        <color indexed="10"/>
        <rFont val="Arial"/>
        <family val="2"/>
      </rPr>
      <t xml:space="preserve"> Team</t>
    </r>
  </si>
  <si>
    <t>Österreichischer Slot Langstreckenpokal 2015</t>
  </si>
  <si>
    <t>Teamrennen 10 x 18 Minuten METRIS</t>
  </si>
  <si>
    <t>Aushilfe</t>
  </si>
  <si>
    <t>SM-RACING</t>
  </si>
  <si>
    <t>SLOT ANGELS</t>
  </si>
  <si>
    <t>OLDIES</t>
  </si>
  <si>
    <t>Walter Müllner</t>
  </si>
  <si>
    <t>METRIS MKIV</t>
  </si>
  <si>
    <t>Zytec</t>
  </si>
  <si>
    <t>METRIS Gen. II</t>
  </si>
  <si>
    <t>Plafit SLP2 Carbon</t>
  </si>
  <si>
    <t xml:space="preserve">Plafit SLP2 </t>
  </si>
  <si>
    <r>
      <rPr>
        <sz val="13"/>
        <rFont val="Arial"/>
        <family val="2"/>
      </rPr>
      <t>METRIS</t>
    </r>
    <r>
      <rPr>
        <sz val="11"/>
        <rFont val="Arial"/>
        <family val="2"/>
      </rPr>
      <t xml:space="preserve">    GEN. III Werk</t>
    </r>
  </si>
  <si>
    <t>18,0 V Bahnspannung</t>
  </si>
  <si>
    <t>40 m Bahnlänge</t>
  </si>
  <si>
    <r>
      <t>Meisterschaftsstand ÖSLP 2015</t>
    </r>
    <r>
      <rPr>
        <b/>
        <sz val="15"/>
        <color indexed="10"/>
        <rFont val="Arial"/>
        <family val="2"/>
      </rPr>
      <t xml:space="preserve"> Fahrer</t>
    </r>
  </si>
  <si>
    <r>
      <rPr>
        <sz val="13"/>
        <rFont val="Arial"/>
        <family val="2"/>
      </rPr>
      <t>METRIS</t>
    </r>
    <r>
      <rPr>
        <sz val="11"/>
        <rFont val="Arial"/>
        <family val="2"/>
      </rPr>
      <t xml:space="preserve">    MKIV Werk</t>
    </r>
  </si>
  <si>
    <t>Plafit SLP2</t>
  </si>
  <si>
    <t>30.5.</t>
  </si>
  <si>
    <t>18.04.</t>
  </si>
  <si>
    <t>20.6.</t>
  </si>
  <si>
    <t>METRIS Gen.III R5E</t>
  </si>
  <si>
    <t>GAMMA</t>
  </si>
  <si>
    <t>Jutta Binder</t>
  </si>
  <si>
    <t>Alex Tögel</t>
  </si>
  <si>
    <t>Mike Lang</t>
  </si>
  <si>
    <t>SM-Racing</t>
  </si>
  <si>
    <t>SLOTANGELS</t>
  </si>
  <si>
    <t>METRIS         MK IV Werk</t>
  </si>
  <si>
    <t>METRIS Gen.III Werk</t>
  </si>
  <si>
    <t>METRIS Gen.III</t>
  </si>
  <si>
    <t>Teamrennen 10 x 18 Minuten ARZD</t>
  </si>
  <si>
    <t>Lola T98</t>
  </si>
  <si>
    <t>Punkte</t>
  </si>
  <si>
    <t>Teamrennen 10 x 18 Minuten ASR</t>
  </si>
  <si>
    <t>ASR</t>
  </si>
  <si>
    <t>45 m Bahnlänge</t>
  </si>
  <si>
    <t>HPA</t>
  </si>
  <si>
    <t>SLOT-Angels</t>
  </si>
  <si>
    <t>BiBo</t>
  </si>
  <si>
    <t>HeHe</t>
  </si>
  <si>
    <t>Eigenbau</t>
  </si>
  <si>
    <t>Cristian Melbinger</t>
  </si>
  <si>
    <t>Helmut Dannerbauer</t>
  </si>
  <si>
    <t>Herbert Drkac</t>
  </si>
  <si>
    <t>Helmut Schmidt</t>
  </si>
  <si>
    <t>Marvin Schmidt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</si>
</sst>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d/m"/>
    <numFmt numFmtId="166" formatCode="0.0"/>
    <numFmt numFmtId="167" formatCode="#,##0.000"/>
    <numFmt numFmtId="168" formatCode="0.0000"/>
  </numFmts>
  <fonts count="8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28"/>
      <color indexed="12"/>
      <name val="Arial"/>
      <family val="2"/>
    </font>
    <font>
      <b/>
      <sz val="15"/>
      <color indexed="13"/>
      <name val="Arial"/>
      <family val="2"/>
    </font>
    <font>
      <b/>
      <sz val="12"/>
      <color indexed="9"/>
      <name val="Arial"/>
      <family val="2"/>
    </font>
    <font>
      <b/>
      <sz val="14"/>
      <color indexed="10"/>
      <name val="Arial"/>
      <family val="2"/>
    </font>
    <font>
      <b/>
      <sz val="18"/>
      <name val="Arial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2"/>
      <color indexed="57"/>
      <name val="Arial"/>
      <family val="2"/>
    </font>
    <font>
      <b/>
      <sz val="8.65"/>
      <name val="Arial"/>
      <family val="2"/>
    </font>
    <font>
      <b/>
      <sz val="15"/>
      <color indexed="12"/>
      <name val="Arial"/>
      <family val="2"/>
    </font>
    <font>
      <b/>
      <sz val="15"/>
      <color indexed="10"/>
      <name val="Arial"/>
      <family val="2"/>
    </font>
    <font>
      <b/>
      <sz val="22"/>
      <name val="Arial"/>
      <family val="2"/>
    </font>
    <font>
      <b/>
      <sz val="10"/>
      <color indexed="12"/>
      <name val="Arial"/>
      <family val="2"/>
    </font>
    <font>
      <b/>
      <sz val="10"/>
      <color indexed="13"/>
      <name val="Arial"/>
      <family val="2"/>
    </font>
    <font>
      <b/>
      <sz val="10"/>
      <color indexed="11"/>
      <name val="Arial"/>
      <family val="2"/>
    </font>
    <font>
      <b/>
      <sz val="10"/>
      <color indexed="9"/>
      <name val="Arial"/>
      <family val="2"/>
    </font>
    <font>
      <b/>
      <u val="single"/>
      <sz val="10"/>
      <name val="Arial"/>
      <family val="2"/>
    </font>
    <font>
      <b/>
      <sz val="13.5"/>
      <name val="Arial"/>
      <family val="0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3"/>
      <color indexed="13"/>
      <name val="Arial"/>
      <family val="2"/>
    </font>
    <font>
      <b/>
      <i/>
      <sz val="11"/>
      <color indexed="8"/>
      <name val="Calibri"/>
      <family val="2"/>
    </font>
    <font>
      <sz val="13"/>
      <color indexed="8"/>
      <name val="Arial"/>
      <family val="2"/>
    </font>
    <font>
      <sz val="14"/>
      <color indexed="8"/>
      <name val="Arial"/>
      <family val="2"/>
    </font>
    <font>
      <sz val="14"/>
      <color indexed="10"/>
      <name val="Arial"/>
      <family val="2"/>
    </font>
    <font>
      <sz val="14"/>
      <color indexed="9"/>
      <name val="Arial"/>
      <family val="2"/>
    </font>
    <font>
      <b/>
      <sz val="15"/>
      <color indexed="9"/>
      <name val="Arial"/>
      <family val="2"/>
    </font>
    <font>
      <b/>
      <sz val="14"/>
      <color indexed="17"/>
      <name val="Arial"/>
      <family val="2"/>
    </font>
    <font>
      <b/>
      <sz val="15"/>
      <color indexed="11"/>
      <name val="Arial"/>
      <family val="2"/>
    </font>
    <font>
      <b/>
      <sz val="14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3"/>
      <color rgb="FFFFFF00"/>
      <name val="Arial"/>
      <family val="2"/>
    </font>
    <font>
      <b/>
      <i/>
      <sz val="11"/>
      <color theme="1"/>
      <name val="Calibri"/>
      <family val="2"/>
    </font>
    <font>
      <sz val="13"/>
      <color theme="1"/>
      <name val="Arial"/>
      <family val="2"/>
    </font>
    <font>
      <b/>
      <sz val="10"/>
      <color theme="0"/>
      <name val="Arial"/>
      <family val="2"/>
    </font>
    <font>
      <sz val="14"/>
      <color theme="1"/>
      <name val="Arial"/>
      <family val="2"/>
    </font>
    <font>
      <sz val="14"/>
      <color rgb="FFFF0000"/>
      <name val="Arial"/>
      <family val="2"/>
    </font>
    <font>
      <sz val="14"/>
      <color theme="0"/>
      <name val="Arial"/>
      <family val="2"/>
    </font>
    <font>
      <b/>
      <sz val="15"/>
      <color theme="0"/>
      <name val="Arial"/>
      <family val="2"/>
    </font>
    <font>
      <b/>
      <sz val="14"/>
      <color rgb="FF00B050"/>
      <name val="Arial"/>
      <family val="2"/>
    </font>
    <font>
      <b/>
      <sz val="15"/>
      <color rgb="FF00FF00"/>
      <name val="Arial"/>
      <family val="2"/>
    </font>
    <font>
      <b/>
      <sz val="14"/>
      <color rgb="FFFF0000"/>
      <name val="Arial"/>
      <family val="2"/>
    </font>
    <font>
      <b/>
      <sz val="15"/>
      <color rgb="FFFFFF00"/>
      <name val="Arial"/>
      <family val="2"/>
    </font>
    <font>
      <b/>
      <sz val="14"/>
      <color rgb="FF7030A0"/>
      <name val="Arial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lightUp"/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 style="medium"/>
      <right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/>
      <right/>
      <top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/>
      <top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/>
    </border>
    <border>
      <left style="thin"/>
      <right style="thin"/>
      <top/>
      <bottom style="medium"/>
    </border>
    <border>
      <left/>
      <right style="medium"/>
      <top style="thin"/>
      <bottom style="medium"/>
    </border>
    <border>
      <left style="thin"/>
      <right style="medium"/>
      <top/>
      <bottom style="medium"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/>
      <top style="medium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27" borderId="2" applyNumberFormat="0" applyAlignment="0" applyProtection="0"/>
    <xf numFmtId="0" fontId="64" fillId="0" borderId="3" applyNumberFormat="0" applyFill="0" applyAlignment="0" applyProtection="0"/>
    <xf numFmtId="0" fontId="6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66" fillId="28" borderId="0" applyNumberFormat="0" applyBorder="0" applyAlignment="0" applyProtection="0"/>
    <xf numFmtId="0" fontId="6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32" borderId="9" applyNumberFormat="0" applyAlignment="0" applyProtection="0"/>
  </cellStyleXfs>
  <cellXfs count="33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horizontal="center" vertical="center"/>
    </xf>
    <xf numFmtId="2" fontId="0" fillId="33" borderId="0" xfId="0" applyNumberFormat="1" applyFill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2" fillId="37" borderId="11" xfId="0" applyFont="1" applyFill="1" applyBorder="1" applyAlignment="1">
      <alignment horizontal="center" vertical="center"/>
    </xf>
    <xf numFmtId="0" fontId="13" fillId="37" borderId="1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1" fontId="16" fillId="0" borderId="13" xfId="0" applyNumberFormat="1" applyFont="1" applyFill="1" applyBorder="1" applyAlignment="1">
      <alignment horizontal="center" vertical="center"/>
    </xf>
    <xf numFmtId="1" fontId="16" fillId="0" borderId="14" xfId="0" applyNumberFormat="1" applyFont="1" applyFill="1" applyBorder="1" applyAlignment="1">
      <alignment horizontal="center" vertical="center"/>
    </xf>
    <xf numFmtId="1" fontId="16" fillId="38" borderId="14" xfId="0" applyNumberFormat="1" applyFont="1" applyFill="1" applyBorder="1" applyAlignment="1">
      <alignment horizontal="center" vertical="center"/>
    </xf>
    <xf numFmtId="1" fontId="16" fillId="38" borderId="13" xfId="0" applyNumberFormat="1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7" fillId="37" borderId="14" xfId="0" applyFont="1" applyFill="1" applyBorder="1" applyAlignment="1">
      <alignment horizontal="center" vertical="center" wrapText="1"/>
    </xf>
    <xf numFmtId="0" fontId="2" fillId="39" borderId="14" xfId="0" applyFont="1" applyFill="1" applyBorder="1" applyAlignment="1">
      <alignment horizontal="center" vertical="center" wrapText="1"/>
    </xf>
    <xf numFmtId="0" fontId="28" fillId="40" borderId="14" xfId="0" applyFont="1" applyFill="1" applyBorder="1" applyAlignment="1">
      <alignment horizontal="center" vertical="center" wrapText="1"/>
    </xf>
    <xf numFmtId="0" fontId="27" fillId="41" borderId="14" xfId="0" applyFont="1" applyFill="1" applyBorder="1" applyAlignment="1">
      <alignment horizontal="center" vertical="center" wrapText="1"/>
    </xf>
    <xf numFmtId="0" fontId="29" fillId="42" borderId="14" xfId="0" applyFont="1" applyFill="1" applyBorder="1" applyAlignment="1">
      <alignment horizontal="center" vertical="center" wrapText="1"/>
    </xf>
    <xf numFmtId="165" fontId="2" fillId="0" borderId="14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" fontId="15" fillId="0" borderId="14" xfId="0" applyNumberFormat="1" applyFont="1" applyFill="1" applyBorder="1" applyAlignment="1">
      <alignment horizontal="center" vertical="center"/>
    </xf>
    <xf numFmtId="1" fontId="6" fillId="35" borderId="14" xfId="0" applyNumberFormat="1" applyFont="1" applyFill="1" applyBorder="1" applyAlignment="1">
      <alignment horizontal="center" vertical="center"/>
    </xf>
    <xf numFmtId="1" fontId="15" fillId="43" borderId="14" xfId="0" applyNumberFormat="1" applyFont="1" applyFill="1" applyBorder="1" applyAlignment="1">
      <alignment horizontal="center" vertical="center"/>
    </xf>
    <xf numFmtId="1" fontId="15" fillId="44" borderId="14" xfId="0" applyNumberFormat="1" applyFont="1" applyFill="1" applyBorder="1" applyAlignment="1">
      <alignment horizontal="center" vertical="center"/>
    </xf>
    <xf numFmtId="1" fontId="15" fillId="45" borderId="14" xfId="0" applyNumberFormat="1" applyFont="1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" fontId="15" fillId="0" borderId="17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center" vertical="center" wrapText="1"/>
    </xf>
    <xf numFmtId="1" fontId="15" fillId="0" borderId="0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" fontId="16" fillId="0" borderId="18" xfId="0" applyNumberFormat="1" applyFont="1" applyFill="1" applyBorder="1" applyAlignment="1">
      <alignment horizontal="center" vertical="center"/>
    </xf>
    <xf numFmtId="1" fontId="16" fillId="38" borderId="18" xfId="0" applyNumberFormat="1" applyFont="1" applyFill="1" applyBorder="1" applyAlignment="1">
      <alignment horizontal="center" vertical="center"/>
    </xf>
    <xf numFmtId="1" fontId="76" fillId="46" borderId="14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15" fillId="0" borderId="14" xfId="0" applyFont="1" applyBorder="1" applyAlignment="1">
      <alignment horizontal="center" vertical="center"/>
    </xf>
    <xf numFmtId="167" fontId="16" fillId="0" borderId="13" xfId="0" applyNumberFormat="1" applyFont="1" applyFill="1" applyBorder="1" applyAlignment="1">
      <alignment horizontal="center" vertical="center"/>
    </xf>
    <xf numFmtId="1" fontId="16" fillId="38" borderId="19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9" fillId="37" borderId="0" xfId="0" applyFont="1" applyFill="1" applyAlignment="1">
      <alignment horizontal="center" vertical="center"/>
    </xf>
    <xf numFmtId="44" fontId="4" fillId="0" borderId="14" xfId="46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2" fillId="37" borderId="11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2" fontId="16" fillId="0" borderId="14" xfId="0" applyNumberFormat="1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64" fontId="16" fillId="0" borderId="13" xfId="0" applyNumberFormat="1" applyFont="1" applyFill="1" applyBorder="1" applyAlignment="1">
      <alignment horizontal="center" vertical="center"/>
    </xf>
    <xf numFmtId="1" fontId="16" fillId="38" borderId="20" xfId="0" applyNumberFormat="1" applyFont="1" applyFill="1" applyBorder="1" applyAlignment="1">
      <alignment horizontal="center" vertical="center"/>
    </xf>
    <xf numFmtId="1" fontId="16" fillId="38" borderId="21" xfId="0" applyNumberFormat="1" applyFont="1" applyFill="1" applyBorder="1" applyAlignment="1">
      <alignment horizontal="center" vertical="center"/>
    </xf>
    <xf numFmtId="1" fontId="16" fillId="0" borderId="21" xfId="0" applyNumberFormat="1" applyFont="1" applyFill="1" applyBorder="1" applyAlignment="1">
      <alignment horizontal="center" vertical="center"/>
    </xf>
    <xf numFmtId="1" fontId="16" fillId="0" borderId="2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77" fillId="0" borderId="0" xfId="0" applyFont="1" applyFill="1" applyBorder="1" applyAlignment="1">
      <alignment horizontal="center"/>
    </xf>
    <xf numFmtId="0" fontId="9" fillId="37" borderId="0" xfId="0" applyFont="1" applyFill="1" applyAlignment="1">
      <alignment vertical="center"/>
    </xf>
    <xf numFmtId="0" fontId="14" fillId="0" borderId="0" xfId="0" applyFont="1" applyAlignment="1">
      <alignment horizontal="center" vertical="center"/>
    </xf>
    <xf numFmtId="0" fontId="0" fillId="0" borderId="0" xfId="0" applyFill="1" applyBorder="1" applyAlignment="1">
      <alignment/>
    </xf>
    <xf numFmtId="44" fontId="4" fillId="0" borderId="14" xfId="46" applyFont="1" applyBorder="1" applyAlignment="1">
      <alignment vertical="center"/>
    </xf>
    <xf numFmtId="0" fontId="0" fillId="0" borderId="0" xfId="0" applyFont="1" applyFill="1" applyBorder="1" applyAlignment="1">
      <alignment/>
    </xf>
    <xf numFmtId="166" fontId="15" fillId="0" borderId="0" xfId="0" applyNumberFormat="1" applyFont="1" applyFill="1" applyBorder="1" applyAlignment="1">
      <alignment horizontal="center" vertical="center"/>
    </xf>
    <xf numFmtId="1" fontId="16" fillId="0" borderId="0" xfId="0" applyNumberFormat="1" applyFont="1" applyFill="1" applyBorder="1" applyAlignment="1">
      <alignment horizontal="center" vertical="center"/>
    </xf>
    <xf numFmtId="2" fontId="16" fillId="0" borderId="0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164" fontId="16" fillId="0" borderId="11" xfId="0" applyNumberFormat="1" applyFont="1" applyFill="1" applyBorder="1" applyAlignment="1">
      <alignment horizontal="center" vertical="center"/>
    </xf>
    <xf numFmtId="164" fontId="16" fillId="0" borderId="0" xfId="0" applyNumberFormat="1" applyFont="1" applyFill="1" applyBorder="1" applyAlignment="1">
      <alignment horizontal="center" vertical="center"/>
    </xf>
    <xf numFmtId="0" fontId="13" fillId="37" borderId="23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1" fontId="16" fillId="45" borderId="14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 vertical="center"/>
    </xf>
    <xf numFmtId="166" fontId="15" fillId="0" borderId="14" xfId="0" applyNumberFormat="1" applyFont="1" applyFill="1" applyBorder="1" applyAlignment="1">
      <alignment horizontal="center" vertical="center"/>
    </xf>
    <xf numFmtId="1" fontId="16" fillId="44" borderId="14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1" fontId="16" fillId="0" borderId="19" xfId="0" applyNumberFormat="1" applyFont="1" applyFill="1" applyBorder="1" applyAlignment="1">
      <alignment horizontal="center" vertical="center"/>
    </xf>
    <xf numFmtId="1" fontId="16" fillId="43" borderId="14" xfId="0" applyNumberFormat="1" applyFont="1" applyFill="1" applyBorder="1" applyAlignment="1">
      <alignment horizontal="center" vertical="center"/>
    </xf>
    <xf numFmtId="1" fontId="16" fillId="0" borderId="17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1" fontId="16" fillId="38" borderId="17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16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22" xfId="0" applyBorder="1" applyAlignment="1">
      <alignment horizontal="center"/>
    </xf>
    <xf numFmtId="2" fontId="16" fillId="0" borderId="18" xfId="0" applyNumberFormat="1" applyFont="1" applyFill="1" applyBorder="1" applyAlignment="1">
      <alignment horizontal="center" vertical="center"/>
    </xf>
    <xf numFmtId="1" fontId="78" fillId="43" borderId="14" xfId="0" applyNumberFormat="1" applyFont="1" applyFill="1" applyBorder="1" applyAlignment="1">
      <alignment horizontal="center" vertical="center"/>
    </xf>
    <xf numFmtId="2" fontId="16" fillId="45" borderId="19" xfId="0" applyNumberFormat="1" applyFont="1" applyFill="1" applyBorder="1" applyAlignment="1">
      <alignment horizontal="center" vertical="center"/>
    </xf>
    <xf numFmtId="2" fontId="16" fillId="43" borderId="14" xfId="0" applyNumberFormat="1" applyFont="1" applyFill="1" applyBorder="1" applyAlignment="1">
      <alignment horizontal="center" vertical="center"/>
    </xf>
    <xf numFmtId="1" fontId="16" fillId="43" borderId="24" xfId="0" applyNumberFormat="1" applyFont="1" applyFill="1" applyBorder="1" applyAlignment="1">
      <alignment horizontal="center" vertical="center"/>
    </xf>
    <xf numFmtId="2" fontId="16" fillId="0" borderId="17" xfId="0" applyNumberFormat="1" applyFont="1" applyFill="1" applyBorder="1" applyAlignment="1">
      <alignment horizontal="center" vertical="center"/>
    </xf>
    <xf numFmtId="2" fontId="15" fillId="0" borderId="14" xfId="0" applyNumberFormat="1" applyFont="1" applyFill="1" applyBorder="1" applyAlignment="1">
      <alignment horizontal="center" vertical="center"/>
    </xf>
    <xf numFmtId="0" fontId="30" fillId="0" borderId="25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0" fillId="0" borderId="14" xfId="0" applyFill="1" applyBorder="1" applyAlignment="1">
      <alignment/>
    </xf>
    <xf numFmtId="1" fontId="16" fillId="38" borderId="22" xfId="0" applyNumberFormat="1" applyFont="1" applyFill="1" applyBorder="1" applyAlignment="1">
      <alignment horizontal="center" vertical="center"/>
    </xf>
    <xf numFmtId="1" fontId="16" fillId="38" borderId="26" xfId="0" applyNumberFormat="1" applyFont="1" applyFill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8" fillId="47" borderId="0" xfId="0" applyFont="1" applyFill="1" applyBorder="1" applyAlignment="1">
      <alignment horizontal="center" vertical="center"/>
    </xf>
    <xf numFmtId="0" fontId="79" fillId="47" borderId="14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/>
    </xf>
    <xf numFmtId="0" fontId="13" fillId="34" borderId="14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2" fillId="34" borderId="14" xfId="0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3" fillId="37" borderId="18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3" fillId="36" borderId="17" xfId="0" applyFont="1" applyFill="1" applyBorder="1" applyAlignment="1">
      <alignment horizontal="center" vertical="center"/>
    </xf>
    <xf numFmtId="1" fontId="16" fillId="38" borderId="28" xfId="0" applyNumberFormat="1" applyFont="1" applyFill="1" applyBorder="1" applyAlignment="1">
      <alignment horizontal="center" vertical="center"/>
    </xf>
    <xf numFmtId="0" fontId="12" fillId="37" borderId="18" xfId="0" applyFont="1" applyFill="1" applyBorder="1" applyAlignment="1">
      <alignment horizontal="center" vertical="center"/>
    </xf>
    <xf numFmtId="1" fontId="16" fillId="0" borderId="26" xfId="0" applyNumberFormat="1" applyFont="1" applyFill="1" applyBorder="1" applyAlignment="1">
      <alignment horizontal="center" vertical="center"/>
    </xf>
    <xf numFmtId="0" fontId="0" fillId="36" borderId="17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80" fillId="0" borderId="14" xfId="0" applyFont="1" applyBorder="1" applyAlignment="1">
      <alignment horizontal="center" vertical="center"/>
    </xf>
    <xf numFmtId="1" fontId="81" fillId="43" borderId="14" xfId="0" applyNumberFormat="1" applyFont="1" applyFill="1" applyBorder="1" applyAlignment="1">
      <alignment horizontal="center" vertical="center"/>
    </xf>
    <xf numFmtId="1" fontId="82" fillId="44" borderId="14" xfId="0" applyNumberFormat="1" applyFont="1" applyFill="1" applyBorder="1" applyAlignment="1">
      <alignment horizontal="center" vertical="center"/>
    </xf>
    <xf numFmtId="2" fontId="16" fillId="0" borderId="28" xfId="0" applyNumberFormat="1" applyFont="1" applyFill="1" applyBorder="1" applyAlignment="1">
      <alignment horizontal="center" vertical="center"/>
    </xf>
    <xf numFmtId="2" fontId="16" fillId="0" borderId="24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" fontId="76" fillId="0" borderId="0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1" fontId="16" fillId="38" borderId="29" xfId="0" applyNumberFormat="1" applyFont="1" applyFill="1" applyBorder="1" applyAlignment="1">
      <alignment horizontal="center" vertical="center"/>
    </xf>
    <xf numFmtId="2" fontId="76" fillId="46" borderId="14" xfId="0" applyNumberFormat="1" applyFont="1" applyFill="1" applyBorder="1" applyAlignment="1">
      <alignment horizontal="center" vertical="center"/>
    </xf>
    <xf numFmtId="2" fontId="16" fillId="0" borderId="13" xfId="0" applyNumberFormat="1" applyFont="1" applyFill="1" applyBorder="1" applyAlignment="1">
      <alignment horizontal="center" vertical="center"/>
    </xf>
    <xf numFmtId="1" fontId="82" fillId="0" borderId="14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166" fontId="15" fillId="0" borderId="30" xfId="0" applyNumberFormat="1" applyFont="1" applyFill="1" applyBorder="1" applyAlignment="1">
      <alignment horizontal="center" vertical="center"/>
    </xf>
    <xf numFmtId="166" fontId="15" fillId="0" borderId="23" xfId="0" applyNumberFormat="1" applyFont="1" applyFill="1" applyBorder="1" applyAlignment="1">
      <alignment horizontal="center" vertical="center"/>
    </xf>
    <xf numFmtId="166" fontId="15" fillId="0" borderId="18" xfId="0" applyNumberFormat="1" applyFont="1" applyFill="1" applyBorder="1" applyAlignment="1">
      <alignment horizontal="center" vertical="center"/>
    </xf>
    <xf numFmtId="0" fontId="79" fillId="48" borderId="14" xfId="0" applyFont="1" applyFill="1" applyBorder="1" applyAlignment="1">
      <alignment horizontal="center" vertical="center" wrapText="1"/>
    </xf>
    <xf numFmtId="0" fontId="23" fillId="0" borderId="31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16" fillId="39" borderId="27" xfId="0" applyFont="1" applyFill="1" applyBorder="1" applyAlignment="1">
      <alignment horizontal="center" vertical="center"/>
    </xf>
    <xf numFmtId="0" fontId="83" fillId="47" borderId="0" xfId="0" applyFont="1" applyFill="1" applyBorder="1" applyAlignment="1">
      <alignment horizontal="center" vertical="center"/>
    </xf>
    <xf numFmtId="14" fontId="84" fillId="0" borderId="0" xfId="0" applyNumberFormat="1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2" fontId="2" fillId="0" borderId="33" xfId="0" applyNumberFormat="1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2" fillId="0" borderId="38" xfId="0" applyFont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6" fillId="35" borderId="27" xfId="0" applyFont="1" applyFill="1" applyBorder="1" applyAlignment="1">
      <alignment horizontal="center" vertical="center"/>
    </xf>
    <xf numFmtId="2" fontId="17" fillId="0" borderId="13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2" fontId="6" fillId="0" borderId="14" xfId="0" applyNumberFormat="1" applyFont="1" applyFill="1" applyBorder="1" applyAlignment="1">
      <alignment horizontal="center" vertical="center"/>
    </xf>
    <xf numFmtId="0" fontId="18" fillId="0" borderId="34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6" fillId="44" borderId="27" xfId="0" applyFont="1" applyFill="1" applyBorder="1" applyAlignment="1">
      <alignment horizontal="center" vertical="center"/>
    </xf>
    <xf numFmtId="1" fontId="16" fillId="0" borderId="27" xfId="0" applyNumberFormat="1" applyFont="1" applyFill="1" applyBorder="1" applyAlignment="1">
      <alignment horizontal="center" vertical="center"/>
    </xf>
    <xf numFmtId="1" fontId="16" fillId="0" borderId="39" xfId="0" applyNumberFormat="1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2" fontId="6" fillId="0" borderId="22" xfId="0" applyNumberFormat="1" applyFont="1" applyFill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/>
    </xf>
    <xf numFmtId="0" fontId="16" fillId="49" borderId="27" xfId="0" applyFont="1" applyFill="1" applyBorder="1" applyAlignment="1">
      <alignment horizontal="center" vertical="center"/>
    </xf>
    <xf numFmtId="2" fontId="17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26" fillId="35" borderId="14" xfId="0" applyFont="1" applyFill="1" applyBorder="1" applyAlignment="1">
      <alignment horizontal="center" vertical="center" wrapText="1"/>
    </xf>
    <xf numFmtId="1" fontId="16" fillId="0" borderId="0" xfId="0" applyNumberFormat="1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/>
    </xf>
    <xf numFmtId="0" fontId="16" fillId="0" borderId="39" xfId="0" applyFont="1" applyFill="1" applyBorder="1" applyAlignment="1">
      <alignment horizontal="center" vertical="center"/>
    </xf>
    <xf numFmtId="2" fontId="17" fillId="0" borderId="21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5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5" fillId="0" borderId="40" xfId="0" applyFont="1" applyFill="1" applyBorder="1" applyAlignment="1">
      <alignment horizontal="center" vertical="center"/>
    </xf>
    <xf numFmtId="2" fontId="17" fillId="0" borderId="14" xfId="0" applyNumberFormat="1" applyFont="1" applyFill="1" applyBorder="1" applyAlignment="1">
      <alignment horizontal="center" vertical="center"/>
    </xf>
    <xf numFmtId="2" fontId="17" fillId="0" borderId="10" xfId="0" applyNumberFormat="1" applyFont="1" applyFill="1" applyBorder="1" applyAlignment="1">
      <alignment horizontal="center" vertical="center"/>
    </xf>
    <xf numFmtId="2" fontId="17" fillId="0" borderId="15" xfId="0" applyNumberFormat="1" applyFont="1" applyFill="1" applyBorder="1" applyAlignment="1">
      <alignment horizontal="center" vertical="center"/>
    </xf>
    <xf numFmtId="0" fontId="16" fillId="44" borderId="12" xfId="0" applyFont="1" applyFill="1" applyBorder="1" applyAlignment="1">
      <alignment horizontal="center" vertical="center"/>
    </xf>
    <xf numFmtId="0" fontId="16" fillId="44" borderId="41" xfId="0" applyFont="1" applyFill="1" applyBorder="1" applyAlignment="1">
      <alignment horizontal="center" vertical="center"/>
    </xf>
    <xf numFmtId="0" fontId="16" fillId="39" borderId="12" xfId="0" applyFont="1" applyFill="1" applyBorder="1" applyAlignment="1">
      <alignment horizontal="center" vertical="center"/>
    </xf>
    <xf numFmtId="0" fontId="16" fillId="39" borderId="41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6" fillId="35" borderId="12" xfId="0" applyFont="1" applyFill="1" applyBorder="1" applyAlignment="1">
      <alignment horizontal="center" vertical="center"/>
    </xf>
    <xf numFmtId="0" fontId="16" fillId="35" borderId="4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85" fillId="50" borderId="44" xfId="0" applyFont="1" applyFill="1" applyBorder="1" applyAlignment="1">
      <alignment horizontal="left" vertical="center"/>
    </xf>
    <xf numFmtId="14" fontId="6" fillId="0" borderId="0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5" xfId="0" applyNumberFormat="1" applyFont="1" applyFill="1" applyBorder="1" applyAlignment="1">
      <alignment horizontal="center" vertical="center"/>
    </xf>
    <xf numFmtId="0" fontId="86" fillId="43" borderId="14" xfId="0" applyFont="1" applyFill="1" applyBorder="1" applyAlignment="1">
      <alignment horizontal="center" vertical="center"/>
    </xf>
    <xf numFmtId="0" fontId="6" fillId="44" borderId="14" xfId="0" applyFont="1" applyFill="1" applyBorder="1" applyAlignment="1">
      <alignment horizontal="center" vertical="center"/>
    </xf>
    <xf numFmtId="0" fontId="6" fillId="45" borderId="14" xfId="0" applyFont="1" applyFill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2" fontId="2" fillId="0" borderId="33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2" fillId="0" borderId="14" xfId="0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44" fontId="4" fillId="0" borderId="14" xfId="46" applyFont="1" applyBorder="1" applyAlignment="1">
      <alignment horizontal="center" vertical="center"/>
    </xf>
    <xf numFmtId="0" fontId="9" fillId="37" borderId="0" xfId="0" applyFont="1" applyFill="1" applyAlignment="1">
      <alignment horizontal="center" vertical="center"/>
    </xf>
    <xf numFmtId="0" fontId="16" fillId="0" borderId="47" xfId="0" applyFont="1" applyFill="1" applyBorder="1" applyAlignment="1">
      <alignment horizontal="center" vertical="center" wrapText="1"/>
    </xf>
    <xf numFmtId="0" fontId="15" fillId="0" borderId="4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41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2" fontId="17" fillId="0" borderId="47" xfId="0" applyNumberFormat="1" applyFont="1" applyFill="1" applyBorder="1" applyAlignment="1">
      <alignment horizontal="center" vertical="center"/>
    </xf>
    <xf numFmtId="2" fontId="6" fillId="0" borderId="47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16" fillId="0" borderId="49" xfId="0" applyFont="1" applyFill="1" applyBorder="1" applyAlignment="1">
      <alignment horizontal="center" vertical="center"/>
    </xf>
    <xf numFmtId="0" fontId="8" fillId="37" borderId="0" xfId="0" applyFont="1" applyFill="1" applyBorder="1" applyAlignment="1">
      <alignment horizontal="center" vertical="center"/>
    </xf>
    <xf numFmtId="14" fontId="10" fillId="35" borderId="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50" xfId="0" applyFont="1" applyFill="1" applyBorder="1" applyAlignment="1">
      <alignment horizontal="center" vertical="center"/>
    </xf>
    <xf numFmtId="0" fontId="15" fillId="0" borderId="51" xfId="0" applyFont="1" applyFill="1" applyBorder="1" applyAlignment="1">
      <alignment horizontal="center" vertical="center"/>
    </xf>
    <xf numFmtId="0" fontId="83" fillId="48" borderId="44" xfId="0" applyFont="1" applyFill="1" applyBorder="1" applyAlignment="1">
      <alignment horizontal="left" vertical="center"/>
    </xf>
    <xf numFmtId="0" fontId="2" fillId="0" borderId="32" xfId="0" applyFont="1" applyBorder="1" applyAlignment="1">
      <alignment horizontal="center" vertical="center" wrapText="1"/>
    </xf>
    <xf numFmtId="0" fontId="18" fillId="0" borderId="52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5" fillId="0" borderId="53" xfId="0" applyFont="1" applyFill="1" applyBorder="1" applyAlignment="1">
      <alignment horizontal="center" vertical="center"/>
    </xf>
    <xf numFmtId="2" fontId="6" fillId="0" borderId="54" xfId="0" applyNumberFormat="1" applyFont="1" applyFill="1" applyBorder="1" applyAlignment="1">
      <alignment horizontal="center" vertical="center"/>
    </xf>
    <xf numFmtId="2" fontId="6" fillId="0" borderId="55" xfId="0" applyNumberFormat="1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horizontal="center" vertical="center"/>
    </xf>
    <xf numFmtId="1" fontId="16" fillId="0" borderId="41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87" fillId="51" borderId="44" xfId="0" applyFont="1" applyFill="1" applyBorder="1" applyAlignment="1">
      <alignment horizontal="left" vertical="center"/>
    </xf>
    <xf numFmtId="0" fontId="11" fillId="0" borderId="15" xfId="0" applyFont="1" applyBorder="1" applyAlignment="1">
      <alignment horizontal="center" vertical="center" wrapText="1"/>
    </xf>
    <xf numFmtId="0" fontId="30" fillId="0" borderId="25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6" fillId="43" borderId="12" xfId="0" applyFont="1" applyFill="1" applyBorder="1" applyAlignment="1">
      <alignment horizontal="center" vertical="center"/>
    </xf>
    <xf numFmtId="0" fontId="16" fillId="43" borderId="41" xfId="0" applyFont="1" applyFill="1" applyBorder="1" applyAlignment="1">
      <alignment horizontal="center" vertical="center"/>
    </xf>
    <xf numFmtId="0" fontId="16" fillId="0" borderId="43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14" fontId="88" fillId="52" borderId="0" xfId="0" applyNumberFormat="1" applyFont="1" applyFill="1" applyBorder="1" applyAlignment="1">
      <alignment horizontal="center" vertical="center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8000"/>
  </sheetPr>
  <dimension ref="A1:AK61"/>
  <sheetViews>
    <sheetView zoomScale="70" zoomScaleNormal="70" zoomScalePageLayoutView="0" workbookViewId="0" topLeftCell="A5">
      <selection activeCell="S18" sqref="S18:S19"/>
    </sheetView>
  </sheetViews>
  <sheetFormatPr defaultColWidth="11.421875" defaultRowHeight="12.75"/>
  <cols>
    <col min="1" max="1" width="2.57421875" style="0" customWidth="1"/>
    <col min="2" max="2" width="5.7109375" style="0" customWidth="1"/>
    <col min="3" max="3" width="7.28125" style="0" customWidth="1"/>
    <col min="4" max="4" width="28.7109375" style="0" customWidth="1"/>
    <col min="5" max="6" width="12.7109375" style="0" customWidth="1"/>
    <col min="13" max="13" width="5.7109375" style="0" customWidth="1"/>
    <col min="14" max="14" width="6.57421875" style="0" customWidth="1"/>
    <col min="15" max="15" width="12.28125" style="0" customWidth="1"/>
    <col min="16" max="16" width="26.57421875" style="0" bestFit="1" customWidth="1"/>
    <col min="17" max="17" width="18.421875" style="0" customWidth="1"/>
    <col min="18" max="19" width="14.7109375" style="0" customWidth="1"/>
    <col min="20" max="21" width="9.421875" style="0" customWidth="1"/>
    <col min="22" max="22" width="11.28125" style="0" bestFit="1" customWidth="1"/>
    <col min="23" max="23" width="9.421875" style="0" customWidth="1"/>
  </cols>
  <sheetData>
    <row r="1" spans="1:37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</row>
    <row r="2" spans="1:37" ht="20.25" thickBot="1">
      <c r="A2" s="3"/>
      <c r="B2" s="177" t="s">
        <v>117</v>
      </c>
      <c r="C2" s="177"/>
      <c r="D2" s="177"/>
      <c r="E2" s="177"/>
      <c r="F2" s="177"/>
      <c r="G2" s="177"/>
      <c r="H2" s="177"/>
      <c r="I2" s="177"/>
      <c r="J2" s="177"/>
      <c r="K2" s="177"/>
      <c r="L2" s="103"/>
      <c r="M2" s="3"/>
      <c r="N2" s="3"/>
      <c r="O2" s="4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</row>
    <row r="3" spans="1:37" ht="35.25">
      <c r="A3" s="3"/>
      <c r="B3" s="178" t="s">
        <v>1</v>
      </c>
      <c r="C3" s="178"/>
      <c r="D3" s="179" t="s">
        <v>5</v>
      </c>
      <c r="E3" s="180" t="s">
        <v>33</v>
      </c>
      <c r="F3" s="181" t="s">
        <v>116</v>
      </c>
      <c r="G3" s="180" t="s">
        <v>35</v>
      </c>
      <c r="H3" s="180"/>
      <c r="I3" s="180"/>
      <c r="J3" s="180"/>
      <c r="K3" s="180"/>
      <c r="L3" s="192" t="s">
        <v>92</v>
      </c>
      <c r="M3" s="3"/>
      <c r="N3" s="194" t="s">
        <v>118</v>
      </c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94"/>
      <c r="AJ3" s="194"/>
      <c r="AK3" s="194"/>
    </row>
    <row r="4" spans="1:37" ht="12.75">
      <c r="A4" s="3"/>
      <c r="B4" s="178"/>
      <c r="C4" s="178"/>
      <c r="D4" s="179"/>
      <c r="E4" s="180"/>
      <c r="F4" s="181"/>
      <c r="G4" s="143" t="s">
        <v>6</v>
      </c>
      <c r="H4" s="35" t="s">
        <v>38</v>
      </c>
      <c r="I4" s="33" t="s">
        <v>36</v>
      </c>
      <c r="J4" s="144"/>
      <c r="K4" s="36" t="s">
        <v>24</v>
      </c>
      <c r="L4" s="193"/>
      <c r="M4" s="3"/>
      <c r="N4" s="3"/>
      <c r="O4" s="4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</row>
    <row r="5" spans="1:37" ht="20.25" customHeight="1" thickBot="1">
      <c r="A5" s="3"/>
      <c r="B5" s="39">
        <v>1</v>
      </c>
      <c r="C5" s="120" t="s">
        <v>30</v>
      </c>
      <c r="D5" s="48" t="s">
        <v>52</v>
      </c>
      <c r="E5" s="41">
        <f aca="true" t="shared" si="0" ref="E5:E16">SUM(G5:K5)</f>
        <v>20</v>
      </c>
      <c r="F5" s="42">
        <v>0</v>
      </c>
      <c r="G5" s="161">
        <v>20</v>
      </c>
      <c r="H5" s="41"/>
      <c r="I5" s="41"/>
      <c r="J5" s="41"/>
      <c r="K5" s="41"/>
      <c r="L5" s="114">
        <v>4</v>
      </c>
      <c r="M5" s="3"/>
      <c r="N5" s="183" t="s">
        <v>119</v>
      </c>
      <c r="O5" s="183"/>
      <c r="P5" s="183"/>
      <c r="Q5" s="183"/>
      <c r="R5" s="183"/>
      <c r="S5" s="183"/>
      <c r="T5" s="142"/>
      <c r="U5" s="184">
        <v>42112</v>
      </c>
      <c r="V5" s="184"/>
      <c r="W5" s="184"/>
      <c r="X5" s="184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</row>
    <row r="6" spans="1:37" ht="18" customHeight="1">
      <c r="A6" s="3"/>
      <c r="B6" s="29">
        <v>2</v>
      </c>
      <c r="C6" s="120" t="s">
        <v>30</v>
      </c>
      <c r="D6" s="47" t="s">
        <v>6</v>
      </c>
      <c r="E6" s="41">
        <f t="shared" si="0"/>
        <v>16</v>
      </c>
      <c r="F6" s="42">
        <v>0</v>
      </c>
      <c r="G6" s="162">
        <v>16</v>
      </c>
      <c r="H6" s="41"/>
      <c r="I6" s="41"/>
      <c r="J6" s="41"/>
      <c r="K6" s="41"/>
      <c r="L6" s="114">
        <v>6</v>
      </c>
      <c r="M6" s="3"/>
      <c r="N6" s="195" t="s">
        <v>1</v>
      </c>
      <c r="O6" s="197" t="s">
        <v>4</v>
      </c>
      <c r="P6" s="199" t="s">
        <v>5</v>
      </c>
      <c r="Q6" s="201" t="s">
        <v>7</v>
      </c>
      <c r="R6" s="201" t="s">
        <v>0</v>
      </c>
      <c r="S6" s="201" t="s">
        <v>16</v>
      </c>
      <c r="T6" s="203" t="s">
        <v>18</v>
      </c>
      <c r="U6" s="217" t="s">
        <v>26</v>
      </c>
      <c r="V6" s="195" t="s">
        <v>11</v>
      </c>
      <c r="W6" s="211"/>
      <c r="X6" s="189" t="s">
        <v>9</v>
      </c>
      <c r="Y6" s="190"/>
      <c r="Z6" s="190"/>
      <c r="AA6" s="190"/>
      <c r="AB6" s="191"/>
      <c r="AC6" s="205" t="s">
        <v>14</v>
      </c>
      <c r="AD6" s="206"/>
      <c r="AE6" s="189" t="s">
        <v>10</v>
      </c>
      <c r="AF6" s="190"/>
      <c r="AG6" s="190"/>
      <c r="AH6" s="190"/>
      <c r="AI6" s="191"/>
      <c r="AJ6" s="205" t="s">
        <v>14</v>
      </c>
      <c r="AK6" s="206"/>
    </row>
    <row r="7" spans="1:37" ht="18" customHeight="1">
      <c r="A7" s="3"/>
      <c r="B7" s="29">
        <v>3</v>
      </c>
      <c r="C7" s="120" t="s">
        <v>30</v>
      </c>
      <c r="D7" s="48" t="s">
        <v>121</v>
      </c>
      <c r="E7" s="41">
        <f t="shared" si="0"/>
        <v>13</v>
      </c>
      <c r="F7" s="42">
        <v>0</v>
      </c>
      <c r="G7" s="45">
        <v>13</v>
      </c>
      <c r="H7" s="41"/>
      <c r="I7" s="41"/>
      <c r="J7" s="41"/>
      <c r="K7" s="41"/>
      <c r="L7" s="114">
        <v>3.5</v>
      </c>
      <c r="M7" s="3"/>
      <c r="N7" s="196"/>
      <c r="O7" s="198"/>
      <c r="P7" s="200"/>
      <c r="Q7" s="202"/>
      <c r="R7" s="202"/>
      <c r="S7" s="202"/>
      <c r="T7" s="204"/>
      <c r="U7" s="218"/>
      <c r="V7" s="140" t="s">
        <v>12</v>
      </c>
      <c r="W7" s="141" t="s">
        <v>1</v>
      </c>
      <c r="X7" s="152">
        <v>1</v>
      </c>
      <c r="Y7" s="28">
        <v>2</v>
      </c>
      <c r="Z7" s="146">
        <v>3</v>
      </c>
      <c r="AA7" s="147">
        <v>4</v>
      </c>
      <c r="AB7" s="154">
        <v>5</v>
      </c>
      <c r="AC7" s="207"/>
      <c r="AD7" s="208"/>
      <c r="AE7" s="156">
        <v>1</v>
      </c>
      <c r="AF7" s="148">
        <v>2</v>
      </c>
      <c r="AG7" s="149">
        <v>3</v>
      </c>
      <c r="AH7" s="150">
        <v>4</v>
      </c>
      <c r="AI7" s="158">
        <v>5</v>
      </c>
      <c r="AJ7" s="207"/>
      <c r="AK7" s="208"/>
    </row>
    <row r="8" spans="1:37" ht="18" customHeight="1">
      <c r="A8" s="3"/>
      <c r="B8" s="29">
        <v>4</v>
      </c>
      <c r="C8" s="120" t="s">
        <v>30</v>
      </c>
      <c r="D8" s="48" t="s">
        <v>122</v>
      </c>
      <c r="E8" s="41">
        <f t="shared" si="0"/>
        <v>10</v>
      </c>
      <c r="F8" s="42">
        <v>0</v>
      </c>
      <c r="G8" s="41">
        <v>10</v>
      </c>
      <c r="H8" s="41"/>
      <c r="I8" s="41"/>
      <c r="J8" s="41"/>
      <c r="K8" s="41"/>
      <c r="L8" s="114">
        <v>5.5</v>
      </c>
      <c r="M8" s="3"/>
      <c r="N8" s="215">
        <v>1</v>
      </c>
      <c r="O8" s="216">
        <f>AC8+AJ8</f>
        <v>1552.12</v>
      </c>
      <c r="P8" s="185" t="s">
        <v>52</v>
      </c>
      <c r="Q8" s="24" t="s">
        <v>43</v>
      </c>
      <c r="R8" s="186" t="s">
        <v>46</v>
      </c>
      <c r="S8" s="187" t="s">
        <v>129</v>
      </c>
      <c r="T8" s="188">
        <v>75</v>
      </c>
      <c r="U8" s="212">
        <v>4</v>
      </c>
      <c r="V8" s="22">
        <v>6.796</v>
      </c>
      <c r="W8" s="213">
        <v>1</v>
      </c>
      <c r="X8" s="68">
        <v>157</v>
      </c>
      <c r="Y8" s="19">
        <v>152</v>
      </c>
      <c r="Z8" s="19">
        <v>155</v>
      </c>
      <c r="AA8" s="19">
        <v>153</v>
      </c>
      <c r="AB8" s="133">
        <v>155.35</v>
      </c>
      <c r="AC8" s="214">
        <f>SUM(X8:AB9)</f>
        <v>772.35</v>
      </c>
      <c r="AD8" s="213">
        <v>1</v>
      </c>
      <c r="AE8" s="69"/>
      <c r="AF8" s="20"/>
      <c r="AG8" s="20"/>
      <c r="AH8" s="20"/>
      <c r="AI8" s="121"/>
      <c r="AJ8" s="214">
        <f>SUM(AE8:AI9)</f>
        <v>779.77</v>
      </c>
      <c r="AK8" s="182">
        <v>2</v>
      </c>
    </row>
    <row r="9" spans="1:37" ht="18" customHeight="1">
      <c r="A9" s="3"/>
      <c r="B9" s="29">
        <v>5</v>
      </c>
      <c r="C9" s="120" t="s">
        <v>30</v>
      </c>
      <c r="D9" s="47" t="s">
        <v>38</v>
      </c>
      <c r="E9" s="41">
        <f t="shared" si="0"/>
        <v>8</v>
      </c>
      <c r="F9" s="42">
        <f>E9-G9</f>
        <v>0</v>
      </c>
      <c r="G9" s="160">
        <v>8</v>
      </c>
      <c r="H9" s="41"/>
      <c r="I9" s="41"/>
      <c r="J9" s="41"/>
      <c r="K9" s="41"/>
      <c r="L9" s="114">
        <v>3</v>
      </c>
      <c r="M9" s="3"/>
      <c r="N9" s="215"/>
      <c r="O9" s="216"/>
      <c r="P9" s="185"/>
      <c r="Q9" s="24" t="s">
        <v>120</v>
      </c>
      <c r="R9" s="186"/>
      <c r="S9" s="187"/>
      <c r="T9" s="188"/>
      <c r="U9" s="212"/>
      <c r="V9" s="21"/>
      <c r="W9" s="213"/>
      <c r="X9" s="69"/>
      <c r="Y9" s="20"/>
      <c r="Z9" s="20"/>
      <c r="AA9" s="20"/>
      <c r="AB9" s="121"/>
      <c r="AC9" s="214"/>
      <c r="AD9" s="213"/>
      <c r="AE9" s="68">
        <v>158</v>
      </c>
      <c r="AF9" s="85">
        <v>157.77</v>
      </c>
      <c r="AG9" s="19">
        <v>154</v>
      </c>
      <c r="AH9" s="85">
        <v>155</v>
      </c>
      <c r="AI9" s="119">
        <v>155</v>
      </c>
      <c r="AJ9" s="214"/>
      <c r="AK9" s="182"/>
    </row>
    <row r="10" spans="1:37" ht="18" customHeight="1">
      <c r="A10" s="3"/>
      <c r="B10" s="29">
        <v>6</v>
      </c>
      <c r="C10" s="120" t="s">
        <v>30</v>
      </c>
      <c r="D10" s="48" t="s">
        <v>24</v>
      </c>
      <c r="E10" s="41">
        <f t="shared" si="0"/>
        <v>6</v>
      </c>
      <c r="F10" s="42">
        <v>0</v>
      </c>
      <c r="G10" s="72">
        <v>6</v>
      </c>
      <c r="H10" s="41"/>
      <c r="I10" s="41"/>
      <c r="J10" s="41"/>
      <c r="K10" s="41"/>
      <c r="L10" s="114">
        <v>3</v>
      </c>
      <c r="M10" s="3"/>
      <c r="N10" s="215">
        <v>2</v>
      </c>
      <c r="O10" s="216">
        <f>AC10+AJ10</f>
        <v>1548.1100000000001</v>
      </c>
      <c r="P10" s="200" t="s">
        <v>6</v>
      </c>
      <c r="Q10" s="24" t="s">
        <v>3</v>
      </c>
      <c r="R10" s="186" t="s">
        <v>126</v>
      </c>
      <c r="S10" s="209" t="s">
        <v>130</v>
      </c>
      <c r="T10" s="188">
        <v>53</v>
      </c>
      <c r="U10" s="212">
        <v>6</v>
      </c>
      <c r="V10" s="21"/>
      <c r="W10" s="219">
        <v>2</v>
      </c>
      <c r="X10" s="69"/>
      <c r="Y10" s="20"/>
      <c r="Z10" s="19">
        <v>154</v>
      </c>
      <c r="AA10" s="19">
        <v>155</v>
      </c>
      <c r="AB10" s="133">
        <v>153.22</v>
      </c>
      <c r="AC10" s="214">
        <f>SUM(X10:AB11)</f>
        <v>767.22</v>
      </c>
      <c r="AD10" s="219">
        <v>2</v>
      </c>
      <c r="AE10" s="69"/>
      <c r="AF10" s="20"/>
      <c r="AG10" s="20"/>
      <c r="AH10" s="85">
        <v>156.89</v>
      </c>
      <c r="AI10" s="119">
        <v>154</v>
      </c>
      <c r="AJ10" s="214">
        <f>SUM(AE10:AI11)</f>
        <v>780.89</v>
      </c>
      <c r="AK10" s="213">
        <v>1</v>
      </c>
    </row>
    <row r="11" spans="1:37" ht="18" customHeight="1">
      <c r="A11" s="3"/>
      <c r="B11" s="29">
        <v>7</v>
      </c>
      <c r="C11" s="120" t="s">
        <v>30</v>
      </c>
      <c r="D11" s="47" t="s">
        <v>123</v>
      </c>
      <c r="E11" s="41">
        <f t="shared" si="0"/>
        <v>4</v>
      </c>
      <c r="F11" s="42">
        <v>0</v>
      </c>
      <c r="G11" s="41">
        <v>4</v>
      </c>
      <c r="H11" s="41"/>
      <c r="I11" s="41"/>
      <c r="J11" s="41"/>
      <c r="K11" s="41"/>
      <c r="L11" s="114">
        <v>5</v>
      </c>
      <c r="M11" s="3"/>
      <c r="N11" s="215"/>
      <c r="O11" s="216"/>
      <c r="P11" s="200"/>
      <c r="Q11" s="84" t="s">
        <v>76</v>
      </c>
      <c r="R11" s="186"/>
      <c r="S11" s="210"/>
      <c r="T11" s="188"/>
      <c r="U11" s="212"/>
      <c r="V11" s="22">
        <v>6.801</v>
      </c>
      <c r="W11" s="219"/>
      <c r="X11" s="68">
        <v>151</v>
      </c>
      <c r="Y11" s="19">
        <v>154</v>
      </c>
      <c r="Z11" s="20"/>
      <c r="AA11" s="20"/>
      <c r="AB11" s="121"/>
      <c r="AC11" s="214"/>
      <c r="AD11" s="219"/>
      <c r="AE11" s="68">
        <v>156</v>
      </c>
      <c r="AF11" s="19">
        <v>157</v>
      </c>
      <c r="AG11" s="19">
        <v>157</v>
      </c>
      <c r="AH11" s="20"/>
      <c r="AI11" s="121"/>
      <c r="AJ11" s="214"/>
      <c r="AK11" s="213"/>
    </row>
    <row r="12" spans="1:37" ht="18" customHeight="1">
      <c r="A12" s="3"/>
      <c r="B12" s="29">
        <v>8</v>
      </c>
      <c r="C12" s="27"/>
      <c r="D12" s="47"/>
      <c r="E12" s="41">
        <f t="shared" si="0"/>
        <v>0</v>
      </c>
      <c r="F12" s="42">
        <f>E12</f>
        <v>0</v>
      </c>
      <c r="G12" s="41"/>
      <c r="H12" s="41"/>
      <c r="I12" s="41"/>
      <c r="J12" s="41"/>
      <c r="K12" s="41"/>
      <c r="L12" s="114"/>
      <c r="M12" s="3"/>
      <c r="N12" s="215">
        <v>3</v>
      </c>
      <c r="O12" s="216">
        <f>AC12+AJ12</f>
        <v>1504.24</v>
      </c>
      <c r="P12" s="200" t="s">
        <v>121</v>
      </c>
      <c r="Q12" s="84" t="s">
        <v>2</v>
      </c>
      <c r="R12" s="186" t="s">
        <v>46</v>
      </c>
      <c r="S12" s="187" t="s">
        <v>128</v>
      </c>
      <c r="T12" s="188">
        <v>66</v>
      </c>
      <c r="U12" s="212">
        <v>3.5</v>
      </c>
      <c r="V12" s="21"/>
      <c r="W12" s="229">
        <v>3</v>
      </c>
      <c r="X12" s="128">
        <v>150.43</v>
      </c>
      <c r="Y12" s="19">
        <v>150</v>
      </c>
      <c r="Z12" s="19">
        <v>154</v>
      </c>
      <c r="AA12" s="19">
        <v>151</v>
      </c>
      <c r="AB12" s="119">
        <v>146</v>
      </c>
      <c r="AC12" s="214">
        <f>SUM(X12:AB13)</f>
        <v>751.4300000000001</v>
      </c>
      <c r="AD12" s="229">
        <v>3</v>
      </c>
      <c r="AE12" s="69"/>
      <c r="AF12" s="20"/>
      <c r="AG12" s="20"/>
      <c r="AH12" s="20"/>
      <c r="AI12" s="121"/>
      <c r="AJ12" s="214">
        <f>SUM(AE12:AI13)</f>
        <v>752.81</v>
      </c>
      <c r="AK12" s="228">
        <v>4</v>
      </c>
    </row>
    <row r="13" spans="1:37" ht="18" customHeight="1">
      <c r="A13" s="3"/>
      <c r="B13" s="29">
        <v>9</v>
      </c>
      <c r="C13" s="26"/>
      <c r="D13" s="47"/>
      <c r="E13" s="41">
        <f t="shared" si="0"/>
        <v>0</v>
      </c>
      <c r="F13" s="42">
        <f>E13</f>
        <v>0</v>
      </c>
      <c r="G13" s="159"/>
      <c r="H13" s="114"/>
      <c r="I13" s="41"/>
      <c r="J13" s="41"/>
      <c r="K13" s="41"/>
      <c r="L13" s="114"/>
      <c r="M13" s="3"/>
      <c r="N13" s="215"/>
      <c r="O13" s="216"/>
      <c r="P13" s="200"/>
      <c r="Q13" s="84" t="s">
        <v>114</v>
      </c>
      <c r="R13" s="186"/>
      <c r="S13" s="210"/>
      <c r="T13" s="188"/>
      <c r="U13" s="212"/>
      <c r="V13" s="22">
        <v>6.879</v>
      </c>
      <c r="W13" s="229"/>
      <c r="X13" s="69"/>
      <c r="Y13" s="20"/>
      <c r="Z13" s="20"/>
      <c r="AA13" s="20"/>
      <c r="AB13" s="121"/>
      <c r="AC13" s="214"/>
      <c r="AD13" s="229"/>
      <c r="AE13" s="128">
        <v>152.81</v>
      </c>
      <c r="AF13" s="19">
        <v>150</v>
      </c>
      <c r="AG13" s="19">
        <v>151</v>
      </c>
      <c r="AH13" s="19">
        <v>151</v>
      </c>
      <c r="AI13" s="119">
        <v>148</v>
      </c>
      <c r="AJ13" s="214"/>
      <c r="AK13" s="228"/>
    </row>
    <row r="14" spans="1:37" ht="18" customHeight="1">
      <c r="A14" s="3"/>
      <c r="B14" s="29">
        <v>10</v>
      </c>
      <c r="C14" s="27"/>
      <c r="D14" s="48"/>
      <c r="E14" s="41">
        <f t="shared" si="0"/>
        <v>0</v>
      </c>
      <c r="F14" s="42">
        <f>E14</f>
        <v>0</v>
      </c>
      <c r="G14" s="41"/>
      <c r="H14" s="41"/>
      <c r="I14" s="41"/>
      <c r="J14" s="41"/>
      <c r="K14" s="41"/>
      <c r="L14" s="114"/>
      <c r="M14" s="3"/>
      <c r="N14" s="215">
        <v>4</v>
      </c>
      <c r="O14" s="216">
        <f>AC14+AJ14</f>
        <v>1497.62</v>
      </c>
      <c r="P14" s="200" t="s">
        <v>122</v>
      </c>
      <c r="Q14" s="84" t="s">
        <v>62</v>
      </c>
      <c r="R14" s="186" t="s">
        <v>126</v>
      </c>
      <c r="S14" s="187" t="s">
        <v>82</v>
      </c>
      <c r="T14" s="188">
        <v>57</v>
      </c>
      <c r="U14" s="212">
        <v>5.5</v>
      </c>
      <c r="V14" s="21"/>
      <c r="W14" s="228">
        <v>4</v>
      </c>
      <c r="X14" s="68">
        <v>148</v>
      </c>
      <c r="Y14" s="85">
        <v>147.81</v>
      </c>
      <c r="Z14" s="19">
        <v>151</v>
      </c>
      <c r="AA14" s="19">
        <v>144</v>
      </c>
      <c r="AB14" s="119">
        <v>151</v>
      </c>
      <c r="AC14" s="214">
        <f>SUM(X14:AB15)</f>
        <v>741.81</v>
      </c>
      <c r="AD14" s="220">
        <v>4</v>
      </c>
      <c r="AE14" s="69"/>
      <c r="AF14" s="20"/>
      <c r="AG14" s="20"/>
      <c r="AH14" s="20"/>
      <c r="AI14" s="121"/>
      <c r="AJ14" s="214">
        <f>SUM(AE14:AI15)</f>
        <v>755.81</v>
      </c>
      <c r="AK14" s="229">
        <v>3</v>
      </c>
    </row>
    <row r="15" spans="1:37" ht="18" customHeight="1">
      <c r="A15" s="3"/>
      <c r="B15" s="29">
        <v>11</v>
      </c>
      <c r="C15" s="27"/>
      <c r="D15" s="48"/>
      <c r="E15" s="41">
        <f t="shared" si="0"/>
        <v>0</v>
      </c>
      <c r="F15" s="42">
        <f>E15</f>
        <v>0</v>
      </c>
      <c r="G15" s="41"/>
      <c r="H15" s="41"/>
      <c r="I15" s="41"/>
      <c r="J15" s="41"/>
      <c r="K15" s="41"/>
      <c r="L15" s="114"/>
      <c r="M15" s="3"/>
      <c r="N15" s="215"/>
      <c r="O15" s="216"/>
      <c r="P15" s="200"/>
      <c r="Q15" s="84" t="s">
        <v>63</v>
      </c>
      <c r="R15" s="186"/>
      <c r="S15" s="187"/>
      <c r="T15" s="188"/>
      <c r="U15" s="212"/>
      <c r="V15" s="22">
        <v>6.896</v>
      </c>
      <c r="W15" s="228"/>
      <c r="X15" s="69"/>
      <c r="Y15" s="20"/>
      <c r="Z15" s="20"/>
      <c r="AA15" s="20"/>
      <c r="AB15" s="121"/>
      <c r="AC15" s="214"/>
      <c r="AD15" s="220"/>
      <c r="AE15" s="68">
        <v>151</v>
      </c>
      <c r="AF15" s="19">
        <v>150</v>
      </c>
      <c r="AG15" s="19">
        <v>153</v>
      </c>
      <c r="AH15" s="19">
        <v>151</v>
      </c>
      <c r="AI15" s="133">
        <v>150.81</v>
      </c>
      <c r="AJ15" s="214"/>
      <c r="AK15" s="229"/>
    </row>
    <row r="16" spans="1:37" ht="18" customHeight="1">
      <c r="A16" s="3"/>
      <c r="B16" s="29">
        <v>12</v>
      </c>
      <c r="C16" s="120"/>
      <c r="D16" s="48"/>
      <c r="E16" s="41">
        <f t="shared" si="0"/>
        <v>0</v>
      </c>
      <c r="F16" s="42">
        <f>E16</f>
        <v>0</v>
      </c>
      <c r="G16" s="145"/>
      <c r="H16" s="41"/>
      <c r="I16" s="41"/>
      <c r="J16" s="41"/>
      <c r="K16" s="41"/>
      <c r="L16" s="114"/>
      <c r="M16" s="3"/>
      <c r="N16" s="215">
        <v>5</v>
      </c>
      <c r="O16" s="216">
        <f>AC16+AJ16</f>
        <v>1467.46</v>
      </c>
      <c r="P16" s="200" t="s">
        <v>38</v>
      </c>
      <c r="Q16" s="24" t="s">
        <v>20</v>
      </c>
      <c r="R16" s="186" t="s">
        <v>46</v>
      </c>
      <c r="S16" s="187" t="s">
        <v>127</v>
      </c>
      <c r="T16" s="188">
        <v>32</v>
      </c>
      <c r="U16" s="212">
        <v>3</v>
      </c>
      <c r="V16" s="22">
        <v>7.035</v>
      </c>
      <c r="W16" s="228">
        <v>7</v>
      </c>
      <c r="X16" s="68">
        <v>147</v>
      </c>
      <c r="Y16" s="19">
        <v>149</v>
      </c>
      <c r="Z16" s="85">
        <v>147.32</v>
      </c>
      <c r="AA16" s="19">
        <v>143</v>
      </c>
      <c r="AB16" s="119">
        <v>143</v>
      </c>
      <c r="AC16" s="214">
        <f>SUM(X16:AB17)</f>
        <v>729.3199999999999</v>
      </c>
      <c r="AD16" s="220">
        <v>5</v>
      </c>
      <c r="AE16" s="69"/>
      <c r="AF16" s="20"/>
      <c r="AG16" s="20"/>
      <c r="AH16" s="20"/>
      <c r="AI16" s="121"/>
      <c r="AJ16" s="214">
        <f>SUM(AE16:AI17)</f>
        <v>738.14</v>
      </c>
      <c r="AK16" s="220">
        <v>6</v>
      </c>
    </row>
    <row r="17" spans="1:37" ht="18" customHeight="1">
      <c r="A17" s="3"/>
      <c r="B17" s="29"/>
      <c r="C17" s="116"/>
      <c r="D17" s="48"/>
      <c r="E17" s="41"/>
      <c r="F17" s="42"/>
      <c r="G17" s="41"/>
      <c r="H17" s="41"/>
      <c r="I17" s="41"/>
      <c r="J17" s="41"/>
      <c r="K17" s="41"/>
      <c r="L17" s="114"/>
      <c r="M17" s="3"/>
      <c r="N17" s="215"/>
      <c r="O17" s="216"/>
      <c r="P17" s="200"/>
      <c r="Q17" s="24" t="s">
        <v>79</v>
      </c>
      <c r="R17" s="186"/>
      <c r="S17" s="187"/>
      <c r="T17" s="188"/>
      <c r="U17" s="212"/>
      <c r="V17" s="21"/>
      <c r="W17" s="228"/>
      <c r="X17" s="69"/>
      <c r="Y17" s="20"/>
      <c r="Z17" s="20"/>
      <c r="AA17" s="20"/>
      <c r="AB17" s="121"/>
      <c r="AC17" s="214"/>
      <c r="AD17" s="220"/>
      <c r="AE17" s="68">
        <v>149</v>
      </c>
      <c r="AF17" s="19">
        <v>152</v>
      </c>
      <c r="AG17" s="85">
        <v>147.14</v>
      </c>
      <c r="AH17" s="19">
        <v>147</v>
      </c>
      <c r="AI17" s="133">
        <v>143</v>
      </c>
      <c r="AJ17" s="214"/>
      <c r="AK17" s="220"/>
    </row>
    <row r="18" spans="1:37" ht="16.5" customHeight="1">
      <c r="A18" s="3"/>
      <c r="B18" s="26"/>
      <c r="C18" s="27"/>
      <c r="D18" s="28" t="s">
        <v>28</v>
      </c>
      <c r="E18" s="25">
        <f>SUM(E5:E17)</f>
        <v>77</v>
      </c>
      <c r="F18" s="29"/>
      <c r="G18" s="29"/>
      <c r="H18" s="30" t="s">
        <v>29</v>
      </c>
      <c r="I18" s="120" t="s">
        <v>30</v>
      </c>
      <c r="J18" s="26" t="s">
        <v>31</v>
      </c>
      <c r="K18" s="27" t="s">
        <v>32</v>
      </c>
      <c r="L18" s="25"/>
      <c r="M18" s="3"/>
      <c r="N18" s="215">
        <v>6</v>
      </c>
      <c r="O18" s="216">
        <f>AC18+AJ18</f>
        <v>1466.75</v>
      </c>
      <c r="P18" s="200" t="s">
        <v>24</v>
      </c>
      <c r="Q18" s="24" t="s">
        <v>97</v>
      </c>
      <c r="R18" s="186" t="s">
        <v>81</v>
      </c>
      <c r="S18" s="187" t="s">
        <v>125</v>
      </c>
      <c r="T18" s="188">
        <v>76</v>
      </c>
      <c r="U18" s="212">
        <v>3</v>
      </c>
      <c r="V18" s="21"/>
      <c r="W18" s="228">
        <v>5</v>
      </c>
      <c r="X18" s="68">
        <v>145</v>
      </c>
      <c r="Y18" s="19">
        <v>149</v>
      </c>
      <c r="Z18" s="19">
        <v>148</v>
      </c>
      <c r="AA18" s="85">
        <v>150.81</v>
      </c>
      <c r="AB18" s="119">
        <v>135</v>
      </c>
      <c r="AC18" s="214">
        <f>SUM(X18:AB19)</f>
        <v>727.81</v>
      </c>
      <c r="AD18" s="220">
        <v>6</v>
      </c>
      <c r="AE18" s="69"/>
      <c r="AF18" s="20"/>
      <c r="AG18" s="20"/>
      <c r="AH18" s="20"/>
      <c r="AI18" s="121"/>
      <c r="AJ18" s="214">
        <f>SUM(AE18:AI19)</f>
        <v>738.94</v>
      </c>
      <c r="AK18" s="220">
        <v>5</v>
      </c>
    </row>
    <row r="19" spans="1:37" ht="17.2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215"/>
      <c r="O19" s="216"/>
      <c r="P19" s="200"/>
      <c r="Q19" s="24" t="s">
        <v>98</v>
      </c>
      <c r="R19" s="186"/>
      <c r="S19" s="187"/>
      <c r="T19" s="188"/>
      <c r="U19" s="212"/>
      <c r="V19" s="22">
        <v>6.928</v>
      </c>
      <c r="W19" s="228"/>
      <c r="X19" s="69"/>
      <c r="Y19" s="20"/>
      <c r="Z19" s="20"/>
      <c r="AA19" s="20"/>
      <c r="AB19" s="121"/>
      <c r="AC19" s="214"/>
      <c r="AD19" s="220"/>
      <c r="AE19" s="68">
        <v>150</v>
      </c>
      <c r="AF19" s="19">
        <v>147</v>
      </c>
      <c r="AG19" s="19">
        <v>151</v>
      </c>
      <c r="AH19" s="19">
        <v>149</v>
      </c>
      <c r="AI19" s="133">
        <v>141.94</v>
      </c>
      <c r="AJ19" s="214"/>
      <c r="AK19" s="220"/>
    </row>
    <row r="20" spans="1:37" ht="19.5" customHeight="1">
      <c r="A20" s="3"/>
      <c r="B20" s="177" t="s">
        <v>133</v>
      </c>
      <c r="C20" s="177"/>
      <c r="D20" s="177"/>
      <c r="E20" s="177"/>
      <c r="F20" s="177"/>
      <c r="G20" s="177"/>
      <c r="H20" s="177"/>
      <c r="I20" s="177"/>
      <c r="J20" s="177"/>
      <c r="K20" s="177"/>
      <c r="L20" s="3"/>
      <c r="M20" s="3"/>
      <c r="N20" s="215">
        <v>7</v>
      </c>
      <c r="O20" s="216">
        <f>AC20+AJ20</f>
        <v>1400.83</v>
      </c>
      <c r="P20" s="200" t="s">
        <v>123</v>
      </c>
      <c r="Q20" s="24" t="s">
        <v>17</v>
      </c>
      <c r="R20" s="186" t="s">
        <v>126</v>
      </c>
      <c r="S20" s="187" t="s">
        <v>125</v>
      </c>
      <c r="T20" s="188">
        <v>50</v>
      </c>
      <c r="U20" s="212">
        <v>5</v>
      </c>
      <c r="V20" s="21"/>
      <c r="W20" s="228">
        <v>6</v>
      </c>
      <c r="X20" s="68">
        <v>140</v>
      </c>
      <c r="Y20" s="19">
        <v>139</v>
      </c>
      <c r="Z20" s="19">
        <v>135</v>
      </c>
      <c r="AA20" s="19">
        <v>144</v>
      </c>
      <c r="AB20" s="133">
        <v>139.75</v>
      </c>
      <c r="AC20" s="214">
        <f>SUM(X20:AB21)</f>
        <v>697.75</v>
      </c>
      <c r="AD20" s="220">
        <v>7</v>
      </c>
      <c r="AE20" s="69"/>
      <c r="AF20" s="20"/>
      <c r="AG20" s="20"/>
      <c r="AH20" s="20"/>
      <c r="AI20" s="121"/>
      <c r="AJ20" s="214">
        <f>SUM(AE20:AI21)</f>
        <v>703.08</v>
      </c>
      <c r="AK20" s="220">
        <v>7</v>
      </c>
    </row>
    <row r="21" spans="1:37" ht="18" customHeight="1" thickBot="1">
      <c r="A21" s="3"/>
      <c r="B21" s="178" t="s">
        <v>1</v>
      </c>
      <c r="C21" s="178"/>
      <c r="D21" s="179" t="s">
        <v>7</v>
      </c>
      <c r="E21" s="180" t="s">
        <v>33</v>
      </c>
      <c r="F21" s="232" t="s">
        <v>116</v>
      </c>
      <c r="G21" s="180" t="s">
        <v>35</v>
      </c>
      <c r="H21" s="180"/>
      <c r="I21" s="180"/>
      <c r="J21" s="180"/>
      <c r="K21" s="180"/>
      <c r="L21" s="3"/>
      <c r="M21" s="3"/>
      <c r="N21" s="222"/>
      <c r="O21" s="223"/>
      <c r="P21" s="224"/>
      <c r="Q21" s="151" t="s">
        <v>124</v>
      </c>
      <c r="R21" s="225"/>
      <c r="S21" s="226"/>
      <c r="T21" s="227"/>
      <c r="U21" s="234"/>
      <c r="V21" s="153">
        <v>7.01</v>
      </c>
      <c r="W21" s="235"/>
      <c r="X21" s="139"/>
      <c r="Y21" s="138"/>
      <c r="Z21" s="138"/>
      <c r="AA21" s="138"/>
      <c r="AB21" s="155"/>
      <c r="AC21" s="236"/>
      <c r="AD21" s="221"/>
      <c r="AE21" s="157">
        <v>142</v>
      </c>
      <c r="AF21" s="91">
        <v>137</v>
      </c>
      <c r="AG21" s="91">
        <v>141</v>
      </c>
      <c r="AH21" s="91">
        <v>142</v>
      </c>
      <c r="AI21" s="163">
        <v>141.08</v>
      </c>
      <c r="AJ21" s="236"/>
      <c r="AK21" s="221"/>
    </row>
    <row r="22" spans="1:37" ht="16.5" customHeight="1">
      <c r="A22" s="3"/>
      <c r="B22" s="178"/>
      <c r="C22" s="178"/>
      <c r="D22" s="179"/>
      <c r="E22" s="180"/>
      <c r="F22" s="232"/>
      <c r="G22" s="143" t="s">
        <v>6</v>
      </c>
      <c r="H22" s="35" t="s">
        <v>38</v>
      </c>
      <c r="I22" s="33" t="s">
        <v>36</v>
      </c>
      <c r="J22" s="144"/>
      <c r="K22" s="36" t="s">
        <v>24</v>
      </c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1:37" ht="17.25" customHeight="1">
      <c r="A23" s="3"/>
      <c r="B23" s="178"/>
      <c r="C23" s="178"/>
      <c r="D23" s="179"/>
      <c r="E23" s="180"/>
      <c r="F23" s="232"/>
      <c r="G23" s="38">
        <v>42112</v>
      </c>
      <c r="H23" s="38"/>
      <c r="I23" s="38"/>
      <c r="J23" s="38"/>
      <c r="K23" s="38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2"/>
      <c r="Y23" s="92"/>
      <c r="Z23" s="92"/>
      <c r="AA23" s="92"/>
      <c r="AB23" s="92"/>
      <c r="AC23" s="92"/>
      <c r="AD23" s="93"/>
      <c r="AE23" s="93"/>
      <c r="AF23" s="93"/>
      <c r="AG23" s="93"/>
      <c r="AH23" s="93"/>
      <c r="AI23" s="93"/>
      <c r="AJ23" s="2"/>
      <c r="AK23" s="2"/>
    </row>
    <row r="24" spans="1:37" ht="18">
      <c r="A24" s="3"/>
      <c r="B24" s="39">
        <v>1</v>
      </c>
      <c r="C24" s="120" t="s">
        <v>30</v>
      </c>
      <c r="D24" s="40" t="s">
        <v>43</v>
      </c>
      <c r="E24" s="41">
        <f aca="true" t="shared" si="1" ref="E24:E51">SUM(G24:K24)</f>
        <v>20</v>
      </c>
      <c r="F24" s="42">
        <f>E24-G24</f>
        <v>0</v>
      </c>
      <c r="G24" s="161">
        <v>20</v>
      </c>
      <c r="H24" s="41"/>
      <c r="I24" s="41"/>
      <c r="J24" s="41"/>
      <c r="K24" s="41"/>
      <c r="L24" s="3"/>
      <c r="M24" s="3"/>
      <c r="N24" s="3"/>
      <c r="O24" s="94" t="s">
        <v>13</v>
      </c>
      <c r="P24" s="76"/>
      <c r="Q24" s="76"/>
      <c r="R24" s="3"/>
      <c r="S24" s="104" t="s">
        <v>27</v>
      </c>
      <c r="T24" s="95"/>
      <c r="U24" s="95"/>
      <c r="V24" s="95"/>
      <c r="W24" s="3"/>
      <c r="X24" s="2"/>
      <c r="Y24" s="92"/>
      <c r="Z24" s="92"/>
      <c r="AA24" s="92"/>
      <c r="AB24" s="92"/>
      <c r="AC24" s="92"/>
      <c r="AD24" s="96"/>
      <c r="AE24" s="96"/>
      <c r="AF24" s="96"/>
      <c r="AG24" s="96"/>
      <c r="AH24" s="96"/>
      <c r="AI24" s="96"/>
      <c r="AJ24" s="2"/>
      <c r="AK24" s="2"/>
    </row>
    <row r="25" spans="1:37" ht="18">
      <c r="A25" s="3"/>
      <c r="B25" s="39">
        <v>2</v>
      </c>
      <c r="C25" s="120" t="s">
        <v>30</v>
      </c>
      <c r="D25" s="40" t="s">
        <v>3</v>
      </c>
      <c r="E25" s="41">
        <f t="shared" si="1"/>
        <v>16</v>
      </c>
      <c r="F25" s="42">
        <v>0</v>
      </c>
      <c r="G25" s="162">
        <v>16</v>
      </c>
      <c r="H25" s="41"/>
      <c r="I25" s="41"/>
      <c r="J25" s="41"/>
      <c r="K25" s="41"/>
      <c r="L25" s="3"/>
      <c r="M25" s="3"/>
      <c r="N25" s="3"/>
      <c r="O25" s="97" t="s">
        <v>23</v>
      </c>
      <c r="P25" s="77"/>
      <c r="Q25" s="77"/>
      <c r="R25" s="3"/>
      <c r="S25" s="104" t="s">
        <v>15</v>
      </c>
      <c r="T25" s="95"/>
      <c r="U25" s="95"/>
      <c r="V25" s="95"/>
      <c r="W25" s="3"/>
      <c r="X25" s="2"/>
      <c r="Y25" s="92"/>
      <c r="Z25" s="92"/>
      <c r="AA25" s="92"/>
      <c r="AB25" s="92"/>
      <c r="AC25" s="92"/>
      <c r="AD25" s="96"/>
      <c r="AE25" s="96"/>
      <c r="AF25" s="96"/>
      <c r="AG25" s="96"/>
      <c r="AH25" s="96"/>
      <c r="AI25" s="96"/>
      <c r="AJ25" s="2"/>
      <c r="AK25" s="2"/>
    </row>
    <row r="26" spans="1:37" ht="18">
      <c r="A26" s="3"/>
      <c r="B26" s="39">
        <v>2</v>
      </c>
      <c r="C26" s="120" t="s">
        <v>30</v>
      </c>
      <c r="D26" s="40" t="s">
        <v>76</v>
      </c>
      <c r="E26" s="41">
        <f t="shared" si="1"/>
        <v>16</v>
      </c>
      <c r="F26" s="42">
        <v>0</v>
      </c>
      <c r="G26" s="162">
        <v>16</v>
      </c>
      <c r="H26" s="41"/>
      <c r="I26" s="41"/>
      <c r="J26" s="41"/>
      <c r="K26" s="41"/>
      <c r="L26" s="3"/>
      <c r="M26" s="3"/>
      <c r="N26" s="3"/>
      <c r="O26" s="97" t="s">
        <v>43</v>
      </c>
      <c r="P26" s="77"/>
      <c r="Q26" s="77"/>
      <c r="R26" s="3"/>
      <c r="S26" s="104" t="s">
        <v>131</v>
      </c>
      <c r="T26" s="95"/>
      <c r="U26" s="95"/>
      <c r="V26" s="95"/>
      <c r="W26" s="3"/>
      <c r="X26" s="2"/>
      <c r="Y26" s="92"/>
      <c r="Z26" s="92"/>
      <c r="AA26" s="92"/>
      <c r="AB26" s="92"/>
      <c r="AC26" s="92"/>
      <c r="AD26" s="96"/>
      <c r="AE26" s="96"/>
      <c r="AF26" s="96"/>
      <c r="AG26" s="96"/>
      <c r="AH26" s="96"/>
      <c r="AI26" s="96"/>
      <c r="AJ26" s="2"/>
      <c r="AK26" s="2"/>
    </row>
    <row r="27" spans="1:37" ht="18">
      <c r="A27" s="3"/>
      <c r="B27" s="39">
        <v>3</v>
      </c>
      <c r="C27" s="120" t="s">
        <v>30</v>
      </c>
      <c r="D27" s="40" t="s">
        <v>2</v>
      </c>
      <c r="E27" s="41">
        <f t="shared" si="1"/>
        <v>13</v>
      </c>
      <c r="F27" s="42">
        <v>0</v>
      </c>
      <c r="G27" s="45">
        <v>13</v>
      </c>
      <c r="H27" s="41"/>
      <c r="I27" s="41"/>
      <c r="J27" s="41"/>
      <c r="K27" s="41"/>
      <c r="L27" s="3"/>
      <c r="M27" s="3"/>
      <c r="N27" s="3"/>
      <c r="O27" s="3"/>
      <c r="P27" s="3"/>
      <c r="Q27" s="3"/>
      <c r="R27" s="3"/>
      <c r="S27" s="104" t="s">
        <v>132</v>
      </c>
      <c r="T27" s="95"/>
      <c r="U27" s="95"/>
      <c r="V27" s="95"/>
      <c r="W27" s="3"/>
      <c r="X27" s="2"/>
      <c r="Y27" s="92"/>
      <c r="Z27" s="92"/>
      <c r="AA27" s="92"/>
      <c r="AB27" s="92"/>
      <c r="AC27" s="92"/>
      <c r="AD27" s="96"/>
      <c r="AE27" s="96"/>
      <c r="AF27" s="96"/>
      <c r="AG27" s="96"/>
      <c r="AH27" s="96"/>
      <c r="AI27" s="96"/>
      <c r="AJ27" s="2"/>
      <c r="AK27" s="2"/>
    </row>
    <row r="28" spans="1:37" ht="18">
      <c r="A28" s="3"/>
      <c r="B28" s="39">
        <v>3</v>
      </c>
      <c r="C28" s="120" t="s">
        <v>30</v>
      </c>
      <c r="D28" s="40" t="s">
        <v>114</v>
      </c>
      <c r="E28" s="41">
        <f t="shared" si="1"/>
        <v>13</v>
      </c>
      <c r="F28" s="42">
        <f>E28-G28</f>
        <v>0</v>
      </c>
      <c r="G28" s="45">
        <v>13</v>
      </c>
      <c r="H28" s="41"/>
      <c r="I28" s="41"/>
      <c r="J28" s="41"/>
      <c r="K28" s="41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2"/>
      <c r="Y28" s="92"/>
      <c r="Z28" s="92"/>
      <c r="AA28" s="92"/>
      <c r="AB28" s="92"/>
      <c r="AC28" s="92"/>
      <c r="AD28" s="96"/>
      <c r="AE28" s="96"/>
      <c r="AF28" s="96"/>
      <c r="AG28" s="96"/>
      <c r="AH28" s="96"/>
      <c r="AI28" s="96"/>
      <c r="AJ28" s="2"/>
      <c r="AK28" s="49"/>
    </row>
    <row r="29" spans="1:37" ht="18">
      <c r="A29" s="3"/>
      <c r="B29" s="39">
        <v>4</v>
      </c>
      <c r="C29" s="120" t="s">
        <v>30</v>
      </c>
      <c r="D29" s="40" t="s">
        <v>62</v>
      </c>
      <c r="E29" s="41">
        <f t="shared" si="1"/>
        <v>10</v>
      </c>
      <c r="F29" s="42">
        <f>E29-G29</f>
        <v>0</v>
      </c>
      <c r="G29" s="41">
        <v>10</v>
      </c>
      <c r="H29" s="41"/>
      <c r="I29" s="41"/>
      <c r="J29" s="41"/>
      <c r="K29" s="41"/>
      <c r="L29" s="3"/>
      <c r="M29" s="3"/>
      <c r="N29" s="52"/>
      <c r="O29" s="52"/>
      <c r="P29" s="65"/>
      <c r="Q29" s="65"/>
      <c r="R29" s="65"/>
      <c r="S29" s="60"/>
      <c r="T29" s="61"/>
      <c r="U29" s="62"/>
      <c r="V29" s="60"/>
      <c r="W29" s="60"/>
      <c r="X29" s="63"/>
      <c r="Y29" s="92"/>
      <c r="Z29" s="92"/>
      <c r="AA29" s="92"/>
      <c r="AB29" s="92"/>
      <c r="AC29" s="92"/>
      <c r="AD29" s="96"/>
      <c r="AE29" s="96"/>
      <c r="AF29" s="96"/>
      <c r="AG29" s="96"/>
      <c r="AH29" s="96"/>
      <c r="AI29" s="96"/>
      <c r="AJ29" s="2"/>
      <c r="AK29" s="49"/>
    </row>
    <row r="30" spans="1:37" ht="18">
      <c r="A30" s="3"/>
      <c r="B30" s="39">
        <v>4</v>
      </c>
      <c r="C30" s="120" t="s">
        <v>30</v>
      </c>
      <c r="D30" s="40" t="s">
        <v>63</v>
      </c>
      <c r="E30" s="41">
        <f t="shared" si="1"/>
        <v>10</v>
      </c>
      <c r="F30" s="42">
        <f>E30-G30</f>
        <v>0</v>
      </c>
      <c r="G30" s="41">
        <v>10</v>
      </c>
      <c r="H30" s="41"/>
      <c r="I30" s="41"/>
      <c r="J30" s="41"/>
      <c r="K30" s="41"/>
      <c r="L30" s="3"/>
      <c r="M30" s="3"/>
      <c r="N30" s="52"/>
      <c r="O30" s="52"/>
      <c r="P30" s="65"/>
      <c r="Q30" s="65"/>
      <c r="R30" s="65"/>
      <c r="S30" s="60"/>
      <c r="T30" s="61"/>
      <c r="U30" s="62"/>
      <c r="V30" s="60"/>
      <c r="W30" s="60"/>
      <c r="X30" s="63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49"/>
    </row>
    <row r="31" spans="1:37" ht="18">
      <c r="A31" s="3"/>
      <c r="B31" s="39">
        <v>5</v>
      </c>
      <c r="C31" s="120" t="s">
        <v>30</v>
      </c>
      <c r="D31" s="40" t="s">
        <v>79</v>
      </c>
      <c r="E31" s="41">
        <f t="shared" si="1"/>
        <v>8</v>
      </c>
      <c r="F31" s="42">
        <v>0</v>
      </c>
      <c r="G31" s="41">
        <v>8</v>
      </c>
      <c r="H31" s="41"/>
      <c r="I31" s="41"/>
      <c r="J31" s="41"/>
      <c r="K31" s="41"/>
      <c r="L31" s="3"/>
      <c r="M31" s="3"/>
      <c r="N31" s="52"/>
      <c r="O31" s="52"/>
      <c r="P31" s="65"/>
      <c r="Q31" s="65"/>
      <c r="R31" s="65"/>
      <c r="S31" s="60"/>
      <c r="T31" s="61"/>
      <c r="U31" s="62"/>
      <c r="V31" s="60"/>
      <c r="W31" s="60"/>
      <c r="X31" s="63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49"/>
    </row>
    <row r="32" spans="1:37" ht="18">
      <c r="A32" s="3"/>
      <c r="B32" s="39">
        <v>5</v>
      </c>
      <c r="C32" s="120" t="s">
        <v>30</v>
      </c>
      <c r="D32" s="40" t="s">
        <v>20</v>
      </c>
      <c r="E32" s="41">
        <f t="shared" si="1"/>
        <v>8</v>
      </c>
      <c r="F32" s="42">
        <v>0</v>
      </c>
      <c r="G32" s="41">
        <v>8</v>
      </c>
      <c r="H32" s="41"/>
      <c r="I32" s="41"/>
      <c r="J32" s="41"/>
      <c r="K32" s="41"/>
      <c r="L32" s="3"/>
      <c r="M32" s="3"/>
      <c r="N32" s="52"/>
      <c r="O32" s="52"/>
      <c r="P32" s="65"/>
      <c r="Q32" s="65"/>
      <c r="R32" s="65"/>
      <c r="S32" s="64"/>
      <c r="T32" s="64"/>
      <c r="U32" s="64"/>
      <c r="V32" s="64"/>
      <c r="W32" s="64"/>
      <c r="X32" s="64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</row>
    <row r="33" spans="1:37" ht="18">
      <c r="A33" s="3"/>
      <c r="B33" s="39">
        <v>6</v>
      </c>
      <c r="C33" s="120" t="s">
        <v>30</v>
      </c>
      <c r="D33" s="40" t="s">
        <v>97</v>
      </c>
      <c r="E33" s="41">
        <f t="shared" si="1"/>
        <v>6</v>
      </c>
      <c r="F33" s="42">
        <v>0</v>
      </c>
      <c r="G33" s="41">
        <v>6</v>
      </c>
      <c r="H33" s="41"/>
      <c r="I33" s="41"/>
      <c r="J33" s="41"/>
      <c r="K33" s="41"/>
      <c r="L33" s="3"/>
      <c r="M33" s="3"/>
      <c r="N33" s="52"/>
      <c r="O33" s="52"/>
      <c r="P33" s="52"/>
      <c r="Q33" s="52"/>
      <c r="R33" s="122"/>
      <c r="S33" s="122"/>
      <c r="T33" s="122"/>
      <c r="U33" s="122"/>
      <c r="V33" s="123"/>
      <c r="W33" s="123"/>
      <c r="X33" s="100"/>
      <c r="Y33" s="100"/>
      <c r="Z33" s="100"/>
      <c r="AA33" s="100"/>
      <c r="AB33" s="100"/>
      <c r="AC33" s="230"/>
      <c r="AD33" s="231"/>
      <c r="AE33" s="100"/>
      <c r="AF33" s="100"/>
      <c r="AG33" s="100"/>
      <c r="AH33" s="100"/>
      <c r="AI33" s="100"/>
      <c r="AJ33" s="230"/>
      <c r="AK33" s="231"/>
    </row>
    <row r="34" spans="1:37" ht="18">
      <c r="A34" s="3"/>
      <c r="B34" s="39">
        <v>6</v>
      </c>
      <c r="C34" s="120" t="s">
        <v>30</v>
      </c>
      <c r="D34" s="40" t="s">
        <v>98</v>
      </c>
      <c r="E34" s="41">
        <f t="shared" si="1"/>
        <v>6</v>
      </c>
      <c r="F34" s="42">
        <v>0</v>
      </c>
      <c r="G34" s="41">
        <v>6</v>
      </c>
      <c r="H34" s="41"/>
      <c r="I34" s="41"/>
      <c r="J34" s="41"/>
      <c r="K34" s="41"/>
      <c r="L34" s="3"/>
      <c r="M34" s="3"/>
      <c r="N34" s="52"/>
      <c r="O34" s="52"/>
      <c r="P34" s="52"/>
      <c r="Q34" s="52"/>
      <c r="V34" s="100"/>
      <c r="W34" s="100"/>
      <c r="X34" s="100"/>
      <c r="Y34" s="100"/>
      <c r="Z34" s="100"/>
      <c r="AA34" s="100"/>
      <c r="AB34" s="100"/>
      <c r="AC34" s="230"/>
      <c r="AD34" s="231"/>
      <c r="AE34" s="100"/>
      <c r="AF34" s="100"/>
      <c r="AG34" s="100"/>
      <c r="AH34" s="100"/>
      <c r="AI34" s="100"/>
      <c r="AJ34" s="230"/>
      <c r="AK34" s="231"/>
    </row>
    <row r="35" spans="1:37" ht="18">
      <c r="A35" s="3"/>
      <c r="B35" s="39">
        <v>7</v>
      </c>
      <c r="C35" s="120" t="s">
        <v>30</v>
      </c>
      <c r="D35" s="40" t="s">
        <v>17</v>
      </c>
      <c r="E35" s="41">
        <f t="shared" si="1"/>
        <v>4</v>
      </c>
      <c r="F35" s="42">
        <v>0</v>
      </c>
      <c r="G35" s="41">
        <v>4</v>
      </c>
      <c r="H35" s="41"/>
      <c r="I35" s="41"/>
      <c r="J35" s="41"/>
      <c r="K35" s="137"/>
      <c r="L35" s="3"/>
      <c r="M35" s="3"/>
      <c r="N35" s="52"/>
      <c r="O35" s="52"/>
      <c r="P35" s="52"/>
      <c r="Q35" s="124"/>
      <c r="R35" s="124"/>
      <c r="S35" s="124"/>
      <c r="T35" s="124"/>
      <c r="U35" s="124"/>
      <c r="V35" s="100"/>
      <c r="W35" s="100"/>
      <c r="X35" s="100"/>
      <c r="Y35" s="100"/>
      <c r="Z35" s="100"/>
      <c r="AA35" s="100"/>
      <c r="AB35" s="100"/>
      <c r="AC35" s="230"/>
      <c r="AD35" s="231"/>
      <c r="AE35" s="100"/>
      <c r="AF35" s="100"/>
      <c r="AG35" s="100"/>
      <c r="AH35" s="100"/>
      <c r="AI35" s="100"/>
      <c r="AJ35" s="230"/>
      <c r="AK35" s="231"/>
    </row>
    <row r="36" spans="1:37" ht="18">
      <c r="A36" s="3"/>
      <c r="B36" s="39">
        <v>7</v>
      </c>
      <c r="C36" s="120" t="s">
        <v>30</v>
      </c>
      <c r="D36" s="40" t="s">
        <v>124</v>
      </c>
      <c r="E36" s="41">
        <f t="shared" si="1"/>
        <v>4</v>
      </c>
      <c r="F36" s="42">
        <v>0</v>
      </c>
      <c r="G36" s="41">
        <v>4</v>
      </c>
      <c r="H36" s="41"/>
      <c r="I36" s="41"/>
      <c r="J36" s="41"/>
      <c r="K36" s="41"/>
      <c r="L36" s="3"/>
      <c r="M36" s="3"/>
      <c r="N36" s="52"/>
      <c r="O36" s="52"/>
      <c r="P36" s="52"/>
      <c r="Q36" s="124"/>
      <c r="R36" s="124"/>
      <c r="S36" s="124"/>
      <c r="T36" s="124"/>
      <c r="U36" s="124"/>
      <c r="V36" s="123"/>
      <c r="W36" s="123"/>
      <c r="X36" s="100"/>
      <c r="Y36" s="100"/>
      <c r="Z36" s="100"/>
      <c r="AA36" s="100"/>
      <c r="AB36" s="100"/>
      <c r="AC36" s="230"/>
      <c r="AD36" s="231"/>
      <c r="AE36" s="100"/>
      <c r="AF36" s="100"/>
      <c r="AG36" s="100"/>
      <c r="AH36" s="100"/>
      <c r="AI36" s="100"/>
      <c r="AJ36" s="230"/>
      <c r="AK36" s="231"/>
    </row>
    <row r="37" spans="1:36" ht="18">
      <c r="A37" s="3"/>
      <c r="B37" s="39">
        <v>12</v>
      </c>
      <c r="C37" s="120"/>
      <c r="D37" s="40"/>
      <c r="E37" s="41">
        <f t="shared" si="1"/>
        <v>0</v>
      </c>
      <c r="F37" s="42">
        <f aca="true" t="shared" si="2" ref="F37:F51">E37</f>
        <v>0</v>
      </c>
      <c r="G37" s="41"/>
      <c r="H37" s="41"/>
      <c r="I37" s="41"/>
      <c r="J37" s="41"/>
      <c r="K37" s="137"/>
      <c r="L37" s="3"/>
      <c r="M37" s="3"/>
      <c r="N37" s="52"/>
      <c r="O37" s="52"/>
      <c r="P37" s="52"/>
      <c r="Q37" s="52"/>
      <c r="R37" s="52"/>
      <c r="S37" s="52"/>
      <c r="T37" s="52"/>
      <c r="U37" s="52"/>
      <c r="V37" s="123"/>
      <c r="W37" s="123"/>
      <c r="X37" s="100"/>
      <c r="Y37" s="100"/>
      <c r="Z37" s="100"/>
      <c r="AA37" s="100"/>
      <c r="AB37" s="100"/>
      <c r="AC37" s="231"/>
      <c r="AD37" s="100"/>
      <c r="AE37" s="100"/>
      <c r="AF37" s="100"/>
      <c r="AG37" s="100"/>
      <c r="AH37" s="100"/>
      <c r="AI37" s="231"/>
      <c r="AJ37" s="2"/>
    </row>
    <row r="38" spans="1:36" ht="18">
      <c r="A38" s="3"/>
      <c r="B38" s="39">
        <v>13</v>
      </c>
      <c r="C38" s="120"/>
      <c r="D38" s="40"/>
      <c r="E38" s="41">
        <f t="shared" si="1"/>
        <v>0</v>
      </c>
      <c r="F38" s="42">
        <f t="shared" si="2"/>
        <v>0</v>
      </c>
      <c r="G38" s="41"/>
      <c r="H38" s="41"/>
      <c r="I38" s="41"/>
      <c r="J38" s="41"/>
      <c r="K38" s="137"/>
      <c r="L38" s="3"/>
      <c r="M38" s="3"/>
      <c r="N38" s="52"/>
      <c r="O38" s="52"/>
      <c r="P38" s="52"/>
      <c r="Q38" s="109"/>
      <c r="R38" s="109"/>
      <c r="S38" s="109"/>
      <c r="T38" s="109"/>
      <c r="U38" s="109"/>
      <c r="V38" s="100"/>
      <c r="W38" s="100"/>
      <c r="X38" s="100"/>
      <c r="Y38" s="100"/>
      <c r="Z38" s="100"/>
      <c r="AA38" s="100"/>
      <c r="AB38" s="100"/>
      <c r="AC38" s="231"/>
      <c r="AD38" s="100"/>
      <c r="AE38" s="100"/>
      <c r="AF38" s="100"/>
      <c r="AG38" s="100"/>
      <c r="AH38" s="100"/>
      <c r="AI38" s="231"/>
      <c r="AJ38" s="2"/>
    </row>
    <row r="39" spans="1:37" ht="18">
      <c r="A39" s="3"/>
      <c r="B39" s="39">
        <v>12</v>
      </c>
      <c r="C39" s="120"/>
      <c r="D39" s="40"/>
      <c r="E39" s="41">
        <f t="shared" si="1"/>
        <v>0</v>
      </c>
      <c r="F39" s="42">
        <f t="shared" si="2"/>
        <v>0</v>
      </c>
      <c r="G39" s="41"/>
      <c r="H39" s="41"/>
      <c r="I39" s="41"/>
      <c r="J39" s="41"/>
      <c r="K39" s="41"/>
      <c r="L39" s="3"/>
      <c r="M39" s="3"/>
      <c r="N39" s="52"/>
      <c r="O39" s="52"/>
      <c r="P39" s="52"/>
      <c r="Q39" s="52"/>
      <c r="R39" s="52"/>
      <c r="S39" s="52"/>
      <c r="T39" s="52"/>
      <c r="U39" s="52"/>
      <c r="V39" s="123"/>
      <c r="W39" s="123"/>
      <c r="X39" s="100"/>
      <c r="Y39" s="100"/>
      <c r="Z39" s="100"/>
      <c r="AA39" s="100"/>
      <c r="AB39" s="100"/>
      <c r="AC39" s="230"/>
      <c r="AD39" s="231"/>
      <c r="AE39" s="100"/>
      <c r="AF39" s="100"/>
      <c r="AG39" s="100"/>
      <c r="AH39" s="100"/>
      <c r="AI39" s="100"/>
      <c r="AJ39" s="230"/>
      <c r="AK39" s="231"/>
    </row>
    <row r="40" spans="1:37" ht="18">
      <c r="A40" s="3"/>
      <c r="B40" s="39">
        <v>13</v>
      </c>
      <c r="C40" s="120"/>
      <c r="D40" s="40"/>
      <c r="E40" s="41">
        <f t="shared" si="1"/>
        <v>0</v>
      </c>
      <c r="F40" s="42">
        <f t="shared" si="2"/>
        <v>0</v>
      </c>
      <c r="G40" s="41"/>
      <c r="H40" s="41"/>
      <c r="I40" s="41"/>
      <c r="J40" s="41"/>
      <c r="K40" s="41"/>
      <c r="L40" s="3"/>
      <c r="M40" s="3"/>
      <c r="N40" s="52"/>
      <c r="O40" s="52"/>
      <c r="P40" s="52"/>
      <c r="Q40" s="52"/>
      <c r="R40" s="52"/>
      <c r="S40" s="52"/>
      <c r="T40" s="52"/>
      <c r="U40" s="52"/>
      <c r="V40" s="100"/>
      <c r="W40" s="100"/>
      <c r="X40" s="100"/>
      <c r="Y40" s="100"/>
      <c r="Z40" s="100"/>
      <c r="AA40" s="100"/>
      <c r="AB40" s="100"/>
      <c r="AC40" s="230"/>
      <c r="AD40" s="231"/>
      <c r="AE40" s="100"/>
      <c r="AF40" s="100"/>
      <c r="AG40" s="100"/>
      <c r="AH40" s="100"/>
      <c r="AI40" s="100"/>
      <c r="AJ40" s="230"/>
      <c r="AK40" s="231"/>
    </row>
    <row r="41" spans="1:37" ht="18">
      <c r="A41" s="3"/>
      <c r="B41" s="39">
        <v>12</v>
      </c>
      <c r="C41" s="27"/>
      <c r="D41" s="40"/>
      <c r="E41" s="41">
        <f t="shared" si="1"/>
        <v>0</v>
      </c>
      <c r="F41" s="42">
        <f t="shared" si="2"/>
        <v>0</v>
      </c>
      <c r="G41" s="41"/>
      <c r="H41" s="41"/>
      <c r="I41" s="41"/>
      <c r="J41" s="41"/>
      <c r="K41" s="41"/>
      <c r="L41" s="3"/>
      <c r="M41" s="3"/>
      <c r="N41" s="52"/>
      <c r="O41" s="52"/>
      <c r="P41" s="52"/>
      <c r="Q41" s="52"/>
      <c r="R41" s="52"/>
      <c r="S41" s="52"/>
      <c r="T41" s="52"/>
      <c r="U41" s="52"/>
      <c r="V41" s="100"/>
      <c r="W41" s="100"/>
      <c r="X41" s="100"/>
      <c r="Y41" s="100"/>
      <c r="Z41" s="100"/>
      <c r="AA41" s="100"/>
      <c r="AB41" s="100"/>
      <c r="AC41" s="230"/>
      <c r="AD41" s="233"/>
      <c r="AE41" s="100"/>
      <c r="AF41" s="100"/>
      <c r="AG41" s="100"/>
      <c r="AH41" s="100"/>
      <c r="AI41" s="100"/>
      <c r="AJ41" s="230"/>
      <c r="AK41" s="233"/>
    </row>
    <row r="42" spans="1:37" ht="18">
      <c r="A42" s="3"/>
      <c r="B42" s="39">
        <v>13</v>
      </c>
      <c r="C42" s="27"/>
      <c r="D42" s="40"/>
      <c r="E42" s="41">
        <f t="shared" si="1"/>
        <v>0</v>
      </c>
      <c r="F42" s="42">
        <f t="shared" si="2"/>
        <v>0</v>
      </c>
      <c r="G42" s="41"/>
      <c r="H42" s="41"/>
      <c r="I42" s="41"/>
      <c r="J42" s="41"/>
      <c r="K42" s="41"/>
      <c r="L42" s="3"/>
      <c r="M42" s="3"/>
      <c r="N42" s="52"/>
      <c r="O42" s="52"/>
      <c r="P42" s="52"/>
      <c r="Q42" s="52"/>
      <c r="R42" s="52"/>
      <c r="S42" s="52"/>
      <c r="T42" s="52"/>
      <c r="U42" s="52"/>
      <c r="V42" s="123"/>
      <c r="W42" s="123"/>
      <c r="X42" s="100"/>
      <c r="Y42" s="100"/>
      <c r="Z42" s="100"/>
      <c r="AA42" s="100"/>
      <c r="AB42" s="100"/>
      <c r="AC42" s="230"/>
      <c r="AD42" s="233"/>
      <c r="AE42" s="100"/>
      <c r="AF42" s="100"/>
      <c r="AG42" s="100"/>
      <c r="AH42" s="100"/>
      <c r="AI42" s="100"/>
      <c r="AJ42" s="230"/>
      <c r="AK42" s="233"/>
    </row>
    <row r="43" spans="1:37" ht="18">
      <c r="A43" s="3"/>
      <c r="B43" s="39">
        <v>12</v>
      </c>
      <c r="C43" s="30"/>
      <c r="D43" s="40"/>
      <c r="E43" s="41">
        <f t="shared" si="1"/>
        <v>0</v>
      </c>
      <c r="F43" s="42">
        <f t="shared" si="2"/>
        <v>0</v>
      </c>
      <c r="G43" s="41"/>
      <c r="H43" s="41"/>
      <c r="I43" s="41"/>
      <c r="J43" s="41"/>
      <c r="K43" s="41"/>
      <c r="L43" s="3"/>
      <c r="M43" s="3"/>
      <c r="N43" s="52"/>
      <c r="O43" s="52"/>
      <c r="P43" s="52"/>
      <c r="Q43" s="52"/>
      <c r="R43" s="52"/>
      <c r="S43" s="52"/>
      <c r="T43" s="52"/>
      <c r="U43" s="52"/>
      <c r="V43" s="123"/>
      <c r="W43" s="123"/>
      <c r="X43" s="100"/>
      <c r="Y43" s="100"/>
      <c r="Z43" s="100"/>
      <c r="AA43" s="100"/>
      <c r="AB43" s="100"/>
      <c r="AC43" s="230"/>
      <c r="AD43" s="233"/>
      <c r="AE43" s="100"/>
      <c r="AF43" s="100"/>
      <c r="AG43" s="100"/>
      <c r="AH43" s="100"/>
      <c r="AI43" s="100"/>
      <c r="AJ43" s="230"/>
      <c r="AK43" s="233"/>
    </row>
    <row r="44" spans="1:37" ht="18">
      <c r="A44" s="3"/>
      <c r="B44" s="39">
        <v>13</v>
      </c>
      <c r="C44" s="30"/>
      <c r="D44" s="40"/>
      <c r="E44" s="41">
        <f t="shared" si="1"/>
        <v>0</v>
      </c>
      <c r="F44" s="42">
        <f t="shared" si="2"/>
        <v>0</v>
      </c>
      <c r="G44" s="41"/>
      <c r="H44" s="41"/>
      <c r="I44" s="41"/>
      <c r="J44" s="41"/>
      <c r="K44" s="41"/>
      <c r="L44" s="3"/>
      <c r="M44" s="3"/>
      <c r="N44" s="52"/>
      <c r="O44" s="52"/>
      <c r="P44" s="52"/>
      <c r="Q44" s="52"/>
      <c r="R44" s="52"/>
      <c r="S44" s="52"/>
      <c r="T44" s="52"/>
      <c r="U44" s="52"/>
      <c r="V44" s="100"/>
      <c r="W44" s="100"/>
      <c r="X44" s="100"/>
      <c r="Y44" s="100"/>
      <c r="Z44" s="100"/>
      <c r="AA44" s="100"/>
      <c r="AB44" s="100"/>
      <c r="AC44" s="230"/>
      <c r="AD44" s="233"/>
      <c r="AE44" s="100"/>
      <c r="AF44" s="100"/>
      <c r="AG44" s="100"/>
      <c r="AH44" s="100"/>
      <c r="AI44" s="100"/>
      <c r="AJ44" s="230"/>
      <c r="AK44" s="233"/>
    </row>
    <row r="45" spans="1:37" ht="18">
      <c r="A45" s="3"/>
      <c r="B45" s="39">
        <v>22</v>
      </c>
      <c r="C45" s="30"/>
      <c r="D45" s="40"/>
      <c r="E45" s="41">
        <f t="shared" si="1"/>
        <v>0</v>
      </c>
      <c r="F45" s="42">
        <f t="shared" si="2"/>
        <v>0</v>
      </c>
      <c r="G45" s="41"/>
      <c r="H45" s="41"/>
      <c r="I45" s="41"/>
      <c r="J45" s="41"/>
      <c r="K45" s="41"/>
      <c r="L45" s="3"/>
      <c r="M45" s="3"/>
      <c r="N45" s="52"/>
      <c r="O45" s="52"/>
      <c r="P45" s="52"/>
      <c r="Q45" s="52"/>
      <c r="R45" s="52"/>
      <c r="S45" s="52"/>
      <c r="T45" s="52"/>
      <c r="U45" s="52"/>
      <c r="V45" s="123"/>
      <c r="W45" s="123"/>
      <c r="X45" s="100"/>
      <c r="Y45" s="100"/>
      <c r="Z45" s="100"/>
      <c r="AA45" s="100"/>
      <c r="AB45" s="100"/>
      <c r="AC45" s="230"/>
      <c r="AD45" s="233"/>
      <c r="AE45" s="100"/>
      <c r="AF45" s="100"/>
      <c r="AG45" s="100"/>
      <c r="AH45" s="100"/>
      <c r="AI45" s="100"/>
      <c r="AJ45" s="230"/>
      <c r="AK45" s="233"/>
    </row>
    <row r="46" spans="1:37" ht="18">
      <c r="A46" s="3"/>
      <c r="B46" s="39">
        <v>12</v>
      </c>
      <c r="C46" s="27"/>
      <c r="D46" s="136"/>
      <c r="E46" s="41">
        <f t="shared" si="1"/>
        <v>0</v>
      </c>
      <c r="F46" s="42">
        <f t="shared" si="2"/>
        <v>0</v>
      </c>
      <c r="G46" s="41"/>
      <c r="H46" s="41"/>
      <c r="I46" s="41"/>
      <c r="J46" s="41"/>
      <c r="K46" s="41"/>
      <c r="L46" s="3"/>
      <c r="M46" s="3"/>
      <c r="N46" s="52"/>
      <c r="O46" s="52"/>
      <c r="P46" s="52"/>
      <c r="Q46" s="52"/>
      <c r="R46" s="52"/>
      <c r="S46" s="52"/>
      <c r="T46" s="52"/>
      <c r="U46" s="52"/>
      <c r="V46" s="100"/>
      <c r="W46" s="100"/>
      <c r="X46" s="100"/>
      <c r="Y46" s="100"/>
      <c r="Z46" s="100"/>
      <c r="AA46" s="100"/>
      <c r="AB46" s="100"/>
      <c r="AC46" s="230"/>
      <c r="AD46" s="233"/>
      <c r="AE46" s="100"/>
      <c r="AF46" s="100"/>
      <c r="AG46" s="100"/>
      <c r="AH46" s="100"/>
      <c r="AI46" s="100"/>
      <c r="AJ46" s="230"/>
      <c r="AK46" s="233"/>
    </row>
    <row r="47" spans="1:37" ht="18">
      <c r="A47" s="3"/>
      <c r="B47" s="39">
        <v>13</v>
      </c>
      <c r="C47" s="27"/>
      <c r="D47" s="40"/>
      <c r="E47" s="41">
        <f t="shared" si="1"/>
        <v>0</v>
      </c>
      <c r="F47" s="42">
        <f t="shared" si="2"/>
        <v>0</v>
      </c>
      <c r="G47" s="41"/>
      <c r="H47" s="41"/>
      <c r="I47" s="41"/>
      <c r="J47" s="41"/>
      <c r="K47" s="41"/>
      <c r="L47" s="3"/>
      <c r="M47" s="3"/>
      <c r="N47" s="52"/>
      <c r="O47" s="52"/>
      <c r="P47" s="52"/>
      <c r="Q47" s="52"/>
      <c r="R47" s="52"/>
      <c r="S47" s="52"/>
      <c r="T47" s="52"/>
      <c r="U47" s="52"/>
      <c r="V47" s="123"/>
      <c r="W47" s="123"/>
      <c r="X47" s="100"/>
      <c r="Y47" s="100"/>
      <c r="Z47" s="100"/>
      <c r="AA47" s="100"/>
      <c r="AB47" s="100"/>
      <c r="AC47" s="230"/>
      <c r="AD47" s="233"/>
      <c r="AE47" s="100"/>
      <c r="AF47" s="100"/>
      <c r="AG47" s="100"/>
      <c r="AH47" s="100"/>
      <c r="AI47" s="100"/>
      <c r="AJ47" s="230"/>
      <c r="AK47" s="233"/>
    </row>
    <row r="48" spans="1:37" ht="18">
      <c r="A48" s="3"/>
      <c r="B48" s="39">
        <v>25</v>
      </c>
      <c r="C48" s="27"/>
      <c r="D48" s="40"/>
      <c r="E48" s="41">
        <f t="shared" si="1"/>
        <v>0</v>
      </c>
      <c r="F48" s="42">
        <f t="shared" si="2"/>
        <v>0</v>
      </c>
      <c r="G48" s="41"/>
      <c r="H48" s="41"/>
      <c r="I48" s="41"/>
      <c r="J48" s="41"/>
      <c r="K48" s="41"/>
      <c r="L48" s="3"/>
      <c r="M48" s="3"/>
      <c r="N48" s="52"/>
      <c r="O48" s="52"/>
      <c r="P48" s="52"/>
      <c r="Q48" s="52"/>
      <c r="R48" s="52"/>
      <c r="S48" s="52"/>
      <c r="T48" s="52"/>
      <c r="U48" s="52"/>
      <c r="V48" s="100"/>
      <c r="W48" s="100"/>
      <c r="X48" s="100"/>
      <c r="Y48" s="100"/>
      <c r="Z48" s="100"/>
      <c r="AA48" s="100"/>
      <c r="AB48" s="100"/>
      <c r="AC48" s="230"/>
      <c r="AD48" s="233"/>
      <c r="AE48" s="100"/>
      <c r="AF48" s="100"/>
      <c r="AG48" s="100"/>
      <c r="AH48" s="100"/>
      <c r="AI48" s="100"/>
      <c r="AJ48" s="230"/>
      <c r="AK48" s="233"/>
    </row>
    <row r="49" spans="1:37" ht="18">
      <c r="A49" s="3"/>
      <c r="B49" s="39">
        <v>26</v>
      </c>
      <c r="C49" s="27"/>
      <c r="D49" s="40"/>
      <c r="E49" s="41">
        <f t="shared" si="1"/>
        <v>0</v>
      </c>
      <c r="F49" s="42">
        <f t="shared" si="2"/>
        <v>0</v>
      </c>
      <c r="G49" s="41"/>
      <c r="H49" s="41"/>
      <c r="I49" s="41"/>
      <c r="J49" s="41"/>
      <c r="K49" s="41"/>
      <c r="L49" s="3"/>
      <c r="M49" s="3"/>
      <c r="N49" s="56"/>
      <c r="O49" s="125"/>
      <c r="P49" s="56"/>
      <c r="Q49" s="65"/>
      <c r="R49" s="66"/>
      <c r="S49" s="65"/>
      <c r="T49" s="65"/>
      <c r="U49" s="65"/>
      <c r="V49" s="65"/>
      <c r="W49" s="65"/>
      <c r="X49" s="65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</row>
    <row r="50" spans="1:37" ht="18">
      <c r="A50" s="3"/>
      <c r="B50" s="39">
        <v>27</v>
      </c>
      <c r="C50" s="27"/>
      <c r="D50" s="40"/>
      <c r="E50" s="41">
        <f t="shared" si="1"/>
        <v>0</v>
      </c>
      <c r="F50" s="42">
        <f t="shared" si="2"/>
        <v>0</v>
      </c>
      <c r="G50" s="41"/>
      <c r="H50" s="41"/>
      <c r="I50" s="41"/>
      <c r="J50" s="41"/>
      <c r="K50" s="41"/>
      <c r="L50" s="3"/>
      <c r="M50" s="3"/>
      <c r="N50" s="56"/>
      <c r="O50" s="125"/>
      <c r="P50" s="56"/>
      <c r="Q50" s="65"/>
      <c r="R50" s="66"/>
      <c r="S50" s="65"/>
      <c r="T50" s="65"/>
      <c r="U50" s="65"/>
      <c r="V50" s="65"/>
      <c r="W50" s="65"/>
      <c r="X50" s="65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</row>
    <row r="51" spans="1:37" ht="18">
      <c r="A51" s="3"/>
      <c r="B51" s="39">
        <v>28</v>
      </c>
      <c r="C51" s="27"/>
      <c r="D51" s="40"/>
      <c r="E51" s="41">
        <f t="shared" si="1"/>
        <v>0</v>
      </c>
      <c r="F51" s="42">
        <f t="shared" si="2"/>
        <v>0</v>
      </c>
      <c r="G51" s="41"/>
      <c r="H51" s="41"/>
      <c r="I51" s="41"/>
      <c r="J51" s="41"/>
      <c r="K51" s="41"/>
      <c r="L51" s="3"/>
      <c r="M51" s="3"/>
      <c r="N51" s="56"/>
      <c r="O51" s="125"/>
      <c r="P51" s="56"/>
      <c r="Q51" s="65"/>
      <c r="R51" s="66"/>
      <c r="S51" s="65"/>
      <c r="T51" s="65"/>
      <c r="U51" s="65"/>
      <c r="V51" s="65"/>
      <c r="W51" s="65"/>
      <c r="X51" s="65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</row>
    <row r="52" spans="1:37" ht="18">
      <c r="A52" s="46"/>
      <c r="B52" s="29"/>
      <c r="C52" s="27"/>
      <c r="D52" s="28" t="s">
        <v>28</v>
      </c>
      <c r="E52" s="25">
        <f>SUM(E24:E36)</f>
        <v>134</v>
      </c>
      <c r="F52" s="29"/>
      <c r="G52" s="29"/>
      <c r="H52" s="29"/>
      <c r="I52" s="29"/>
      <c r="J52" s="29"/>
      <c r="K52" s="29"/>
      <c r="L52" s="3"/>
      <c r="M52" s="3"/>
      <c r="N52" s="56"/>
      <c r="O52" s="125"/>
      <c r="P52" s="56"/>
      <c r="Q52" s="65"/>
      <c r="R52" s="66"/>
      <c r="S52" s="65"/>
      <c r="T52" s="65"/>
      <c r="U52" s="65"/>
      <c r="V52" s="65"/>
      <c r="W52" s="65"/>
      <c r="X52" s="65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</row>
    <row r="53" spans="1:37" ht="18">
      <c r="A53" s="46"/>
      <c r="B53" s="32"/>
      <c r="C53" s="32"/>
      <c r="D53" s="3"/>
      <c r="E53" s="3"/>
      <c r="F53" s="3"/>
      <c r="G53" s="3"/>
      <c r="H53" s="3"/>
      <c r="I53" s="3"/>
      <c r="J53" s="3"/>
      <c r="K53" s="3"/>
      <c r="L53" s="3"/>
      <c r="M53" s="3"/>
      <c r="N53" s="56"/>
      <c r="O53" s="125"/>
      <c r="P53" s="67"/>
      <c r="Q53" s="65"/>
      <c r="R53" s="66"/>
      <c r="S53" s="65"/>
      <c r="T53" s="65"/>
      <c r="U53" s="65"/>
      <c r="V53" s="65"/>
      <c r="W53" s="65"/>
      <c r="X53" s="65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</row>
    <row r="54" spans="1:13" ht="12.75">
      <c r="A54" s="46"/>
      <c r="B54" s="135"/>
      <c r="C54" s="102"/>
      <c r="D54" s="102"/>
      <c r="E54" s="102"/>
      <c r="F54" s="102"/>
      <c r="G54" s="102"/>
      <c r="H54" s="102"/>
      <c r="I54" s="102"/>
      <c r="J54" s="102"/>
      <c r="K54" s="102"/>
      <c r="L54" s="3"/>
      <c r="M54" s="3"/>
    </row>
    <row r="55" spans="1:13" ht="12.75">
      <c r="A55" s="46"/>
      <c r="B55" s="135" t="s">
        <v>112</v>
      </c>
      <c r="C55" s="113"/>
      <c r="D55" s="113"/>
      <c r="E55" s="113"/>
      <c r="F55" s="113"/>
      <c r="G55" s="113"/>
      <c r="H55" s="113"/>
      <c r="I55" s="113"/>
      <c r="J55" s="113"/>
      <c r="K55" s="113"/>
      <c r="L55" s="3"/>
      <c r="M55" s="3"/>
    </row>
    <row r="56" spans="1:13" ht="12.75">
      <c r="A56" s="46"/>
      <c r="B56" s="32"/>
      <c r="C56" s="32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ht="12.75">
      <c r="D57" s="2"/>
    </row>
    <row r="58" ht="12.75">
      <c r="D58" s="2"/>
    </row>
    <row r="59" ht="12.75">
      <c r="D59" s="2"/>
    </row>
    <row r="60" ht="12.75">
      <c r="D60" s="2"/>
    </row>
    <row r="61" ht="12.75">
      <c r="D61" s="2"/>
    </row>
  </sheetData>
  <sheetProtection/>
  <mergeCells count="143">
    <mergeCell ref="AK18:AK19"/>
    <mergeCell ref="AK41:AK42"/>
    <mergeCell ref="AC37:AC38"/>
    <mergeCell ref="AI37:AI38"/>
    <mergeCell ref="AJ39:AJ40"/>
    <mergeCell ref="AK39:AK40"/>
    <mergeCell ref="AC41:AC42"/>
    <mergeCell ref="AD41:AD42"/>
    <mergeCell ref="AC18:AC19"/>
    <mergeCell ref="AK33:AK34"/>
    <mergeCell ref="AC35:AC36"/>
    <mergeCell ref="AD35:AD36"/>
    <mergeCell ref="AK35:AK36"/>
    <mergeCell ref="U20:U21"/>
    <mergeCell ref="W20:W21"/>
    <mergeCell ref="AC20:AC21"/>
    <mergeCell ref="AJ33:AJ34"/>
    <mergeCell ref="AJ20:AJ21"/>
    <mergeCell ref="AJ35:AJ36"/>
    <mergeCell ref="AJ43:AJ44"/>
    <mergeCell ref="AK43:AK44"/>
    <mergeCell ref="AC47:AC48"/>
    <mergeCell ref="AD47:AD48"/>
    <mergeCell ref="AJ47:AJ48"/>
    <mergeCell ref="AK47:AK48"/>
    <mergeCell ref="AC45:AC46"/>
    <mergeCell ref="AD45:AD46"/>
    <mergeCell ref="AJ45:AJ46"/>
    <mergeCell ref="AK45:AK46"/>
    <mergeCell ref="AC39:AC40"/>
    <mergeCell ref="AD39:AD40"/>
    <mergeCell ref="AC43:AC44"/>
    <mergeCell ref="AD43:AD44"/>
    <mergeCell ref="AJ41:AJ42"/>
    <mergeCell ref="AD20:AD21"/>
    <mergeCell ref="AC33:AC34"/>
    <mergeCell ref="AD33:AD34"/>
    <mergeCell ref="B21:C23"/>
    <mergeCell ref="D21:D23"/>
    <mergeCell ref="E21:E23"/>
    <mergeCell ref="F21:F23"/>
    <mergeCell ref="G21:K21"/>
    <mergeCell ref="B20:K20"/>
    <mergeCell ref="AD18:AD19"/>
    <mergeCell ref="AJ18:AJ19"/>
    <mergeCell ref="N18:N19"/>
    <mergeCell ref="O18:O19"/>
    <mergeCell ref="P18:P19"/>
    <mergeCell ref="R18:R19"/>
    <mergeCell ref="S18:S19"/>
    <mergeCell ref="T18:T19"/>
    <mergeCell ref="U18:U19"/>
    <mergeCell ref="W18:W19"/>
    <mergeCell ref="U12:U13"/>
    <mergeCell ref="AK12:AK13"/>
    <mergeCell ref="AD12:AD13"/>
    <mergeCell ref="AJ12:AJ13"/>
    <mergeCell ref="AK14:AK15"/>
    <mergeCell ref="N16:N17"/>
    <mergeCell ref="O16:O17"/>
    <mergeCell ref="P16:P17"/>
    <mergeCell ref="R16:R17"/>
    <mergeCell ref="S16:S17"/>
    <mergeCell ref="AK16:AK17"/>
    <mergeCell ref="T14:T15"/>
    <mergeCell ref="W16:W17"/>
    <mergeCell ref="AC16:AC17"/>
    <mergeCell ref="AD16:AD17"/>
    <mergeCell ref="AJ16:AJ17"/>
    <mergeCell ref="AD14:AD15"/>
    <mergeCell ref="AJ14:AJ15"/>
    <mergeCell ref="T16:T17"/>
    <mergeCell ref="U16:U17"/>
    <mergeCell ref="W14:W15"/>
    <mergeCell ref="AC14:AC15"/>
    <mergeCell ref="N12:N13"/>
    <mergeCell ref="O12:O13"/>
    <mergeCell ref="P12:P13"/>
    <mergeCell ref="R12:R13"/>
    <mergeCell ref="S12:S13"/>
    <mergeCell ref="T12:T13"/>
    <mergeCell ref="W12:W13"/>
    <mergeCell ref="AC12:AC13"/>
    <mergeCell ref="N14:N15"/>
    <mergeCell ref="O14:O15"/>
    <mergeCell ref="P14:P15"/>
    <mergeCell ref="R14:R15"/>
    <mergeCell ref="S14:S15"/>
    <mergeCell ref="U14:U15"/>
    <mergeCell ref="AK10:AK11"/>
    <mergeCell ref="W10:W11"/>
    <mergeCell ref="AC10:AC11"/>
    <mergeCell ref="AK20:AK21"/>
    <mergeCell ref="N20:N21"/>
    <mergeCell ref="O20:O21"/>
    <mergeCell ref="P20:P21"/>
    <mergeCell ref="R20:R21"/>
    <mergeCell ref="S20:S21"/>
    <mergeCell ref="T20:T21"/>
    <mergeCell ref="U10:U11"/>
    <mergeCell ref="N8:N9"/>
    <mergeCell ref="O8:O9"/>
    <mergeCell ref="U6:U7"/>
    <mergeCell ref="AD10:AD11"/>
    <mergeCell ref="AJ10:AJ11"/>
    <mergeCell ref="N10:N11"/>
    <mergeCell ref="O10:O11"/>
    <mergeCell ref="P10:P11"/>
    <mergeCell ref="R10:R11"/>
    <mergeCell ref="S10:S11"/>
    <mergeCell ref="T10:T11"/>
    <mergeCell ref="AJ6:AK7"/>
    <mergeCell ref="V6:W6"/>
    <mergeCell ref="X6:AB6"/>
    <mergeCell ref="U8:U9"/>
    <mergeCell ref="W8:W9"/>
    <mergeCell ref="AC8:AC9"/>
    <mergeCell ref="AD8:AD9"/>
    <mergeCell ref="AJ8:AJ9"/>
    <mergeCell ref="L3:L4"/>
    <mergeCell ref="N3:AK3"/>
    <mergeCell ref="N6:N7"/>
    <mergeCell ref="O6:O7"/>
    <mergeCell ref="P6:P7"/>
    <mergeCell ref="Q6:Q7"/>
    <mergeCell ref="R6:R7"/>
    <mergeCell ref="S6:S7"/>
    <mergeCell ref="T6:T7"/>
    <mergeCell ref="AC6:AD7"/>
    <mergeCell ref="AK8:AK9"/>
    <mergeCell ref="N5:S5"/>
    <mergeCell ref="U5:X5"/>
    <mergeCell ref="P8:P9"/>
    <mergeCell ref="R8:R9"/>
    <mergeCell ref="S8:S9"/>
    <mergeCell ref="T8:T9"/>
    <mergeCell ref="AE6:AI6"/>
    <mergeCell ref="B2:K2"/>
    <mergeCell ref="B3:C4"/>
    <mergeCell ref="D3:D4"/>
    <mergeCell ref="E3:E4"/>
    <mergeCell ref="F3:F4"/>
    <mergeCell ref="G3:K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FF"/>
  </sheetPr>
  <dimension ref="A1:AL57"/>
  <sheetViews>
    <sheetView zoomScale="70" zoomScaleNormal="70" zoomScalePageLayoutView="0" workbookViewId="0" topLeftCell="A1">
      <selection activeCell="G23" sqref="G23:I23"/>
    </sheetView>
  </sheetViews>
  <sheetFormatPr defaultColWidth="11.421875" defaultRowHeight="12.75"/>
  <cols>
    <col min="1" max="1" width="2.57421875" style="0" customWidth="1"/>
    <col min="2" max="2" width="5.7109375" style="0" customWidth="1"/>
    <col min="3" max="3" width="7.28125" style="0" customWidth="1"/>
    <col min="4" max="4" width="28.7109375" style="2" customWidth="1"/>
    <col min="5" max="6" width="12.7109375" style="0" customWidth="1"/>
    <col min="13" max="13" width="5.7109375" style="0" customWidth="1"/>
    <col min="14" max="14" width="6.57421875" style="0" customWidth="1"/>
    <col min="15" max="15" width="12.28125" style="0" customWidth="1"/>
    <col min="16" max="16" width="21.140625" style="0" bestFit="1" customWidth="1"/>
    <col min="17" max="18" width="18.421875" style="0" customWidth="1"/>
    <col min="19" max="19" width="18.28125" style="0" customWidth="1"/>
    <col min="20" max="23" width="9.421875" style="0" customWidth="1"/>
  </cols>
  <sheetData>
    <row r="1" spans="1:37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</row>
    <row r="2" spans="1:37" ht="20.25" thickBot="1">
      <c r="A2" s="3"/>
      <c r="B2" s="177" t="s">
        <v>117</v>
      </c>
      <c r="C2" s="177"/>
      <c r="D2" s="177"/>
      <c r="E2" s="177"/>
      <c r="F2" s="177"/>
      <c r="G2" s="177"/>
      <c r="H2" s="177"/>
      <c r="I2" s="177"/>
      <c r="J2" s="177"/>
      <c r="K2" s="177"/>
      <c r="L2" s="103"/>
      <c r="M2" s="3"/>
      <c r="N2" s="3"/>
      <c r="O2" s="4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</row>
    <row r="3" spans="1:37" ht="35.25">
      <c r="A3" s="3"/>
      <c r="B3" s="178" t="s">
        <v>1</v>
      </c>
      <c r="C3" s="178"/>
      <c r="D3" s="179" t="s">
        <v>5</v>
      </c>
      <c r="E3" s="180" t="s">
        <v>33</v>
      </c>
      <c r="F3" s="181" t="s">
        <v>116</v>
      </c>
      <c r="G3" s="180" t="s">
        <v>35</v>
      </c>
      <c r="H3" s="180"/>
      <c r="I3" s="180"/>
      <c r="J3" s="180"/>
      <c r="K3" s="180"/>
      <c r="L3" s="192" t="s">
        <v>92</v>
      </c>
      <c r="M3" s="3"/>
      <c r="N3" s="194" t="s">
        <v>118</v>
      </c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94"/>
      <c r="AJ3" s="194"/>
      <c r="AK3" s="194"/>
    </row>
    <row r="4" spans="1:37" ht="12.75">
      <c r="A4" s="3"/>
      <c r="B4" s="178"/>
      <c r="C4" s="178"/>
      <c r="D4" s="179"/>
      <c r="E4" s="180"/>
      <c r="F4" s="181"/>
      <c r="G4" s="143" t="s">
        <v>6</v>
      </c>
      <c r="H4" s="35" t="s">
        <v>38</v>
      </c>
      <c r="I4" s="33" t="s">
        <v>36</v>
      </c>
      <c r="J4" s="144"/>
      <c r="K4" s="36" t="s">
        <v>24</v>
      </c>
      <c r="L4" s="193"/>
      <c r="M4" s="3"/>
      <c r="N4" s="3"/>
      <c r="O4" s="4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</row>
    <row r="5" spans="1:37" ht="20.25" thickBot="1">
      <c r="A5" s="3"/>
      <c r="B5" s="39">
        <v>1</v>
      </c>
      <c r="C5" s="26" t="s">
        <v>31</v>
      </c>
      <c r="D5" s="48" t="s">
        <v>52</v>
      </c>
      <c r="E5" s="41">
        <f aca="true" t="shared" si="0" ref="E5:E16">SUM(G5:K5)</f>
        <v>40</v>
      </c>
      <c r="F5" s="42">
        <v>0</v>
      </c>
      <c r="G5" s="161">
        <v>20</v>
      </c>
      <c r="H5" s="161">
        <v>20</v>
      </c>
      <c r="I5" s="41"/>
      <c r="J5" s="41"/>
      <c r="K5" s="41"/>
      <c r="L5" s="114">
        <v>7</v>
      </c>
      <c r="M5" s="3"/>
      <c r="N5" s="263" t="s">
        <v>113</v>
      </c>
      <c r="O5" s="263"/>
      <c r="P5" s="263"/>
      <c r="Q5" s="263"/>
      <c r="R5" s="264">
        <v>42154</v>
      </c>
      <c r="S5" s="264"/>
      <c r="T5" s="264"/>
      <c r="U5" s="264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</row>
    <row r="6" spans="1:37" ht="18">
      <c r="A6" s="3"/>
      <c r="B6" s="29">
        <v>2</v>
      </c>
      <c r="C6" s="26" t="s">
        <v>31</v>
      </c>
      <c r="D6" s="47" t="s">
        <v>6</v>
      </c>
      <c r="E6" s="41">
        <f t="shared" si="0"/>
        <v>32</v>
      </c>
      <c r="F6" s="42">
        <v>0</v>
      </c>
      <c r="G6" s="162">
        <v>16</v>
      </c>
      <c r="H6" s="162">
        <v>16</v>
      </c>
      <c r="I6" s="41"/>
      <c r="J6" s="41"/>
      <c r="K6" s="41"/>
      <c r="L6" s="114">
        <v>12</v>
      </c>
      <c r="M6" s="3"/>
      <c r="N6" s="195" t="s">
        <v>1</v>
      </c>
      <c r="O6" s="197" t="s">
        <v>4</v>
      </c>
      <c r="P6" s="199" t="s">
        <v>5</v>
      </c>
      <c r="Q6" s="201" t="s">
        <v>7</v>
      </c>
      <c r="R6" s="201" t="s">
        <v>0</v>
      </c>
      <c r="S6" s="201" t="s">
        <v>16</v>
      </c>
      <c r="T6" s="261" t="s">
        <v>18</v>
      </c>
      <c r="U6" s="192" t="s">
        <v>26</v>
      </c>
      <c r="V6" s="195" t="s">
        <v>11</v>
      </c>
      <c r="W6" s="211"/>
      <c r="X6" s="195" t="s">
        <v>9</v>
      </c>
      <c r="Y6" s="190"/>
      <c r="Z6" s="190"/>
      <c r="AA6" s="190"/>
      <c r="AB6" s="190"/>
      <c r="AC6" s="253" t="s">
        <v>14</v>
      </c>
      <c r="AD6" s="206"/>
      <c r="AE6" s="195" t="s">
        <v>10</v>
      </c>
      <c r="AF6" s="190"/>
      <c r="AG6" s="190"/>
      <c r="AH6" s="190"/>
      <c r="AI6" s="190"/>
      <c r="AJ6" s="253" t="s">
        <v>14</v>
      </c>
      <c r="AK6" s="206"/>
    </row>
    <row r="7" spans="1:37" ht="18">
      <c r="A7" s="3"/>
      <c r="B7" s="29">
        <v>3</v>
      </c>
      <c r="C7" s="26" t="s">
        <v>31</v>
      </c>
      <c r="D7" s="48" t="s">
        <v>121</v>
      </c>
      <c r="E7" s="41">
        <f>SUM(G7:K7)</f>
        <v>23</v>
      </c>
      <c r="F7" s="42">
        <v>0</v>
      </c>
      <c r="G7" s="45">
        <v>13</v>
      </c>
      <c r="H7" s="41">
        <v>10</v>
      </c>
      <c r="I7" s="41"/>
      <c r="J7" s="41"/>
      <c r="K7" s="41"/>
      <c r="L7" s="114">
        <v>10</v>
      </c>
      <c r="M7" s="3"/>
      <c r="N7" s="258"/>
      <c r="O7" s="259"/>
      <c r="P7" s="241"/>
      <c r="Q7" s="260"/>
      <c r="R7" s="260"/>
      <c r="S7" s="260"/>
      <c r="T7" s="262"/>
      <c r="U7" s="193"/>
      <c r="V7" s="10" t="s">
        <v>12</v>
      </c>
      <c r="W7" s="11" t="s">
        <v>1</v>
      </c>
      <c r="X7" s="13">
        <v>1</v>
      </c>
      <c r="Y7" s="14">
        <v>2</v>
      </c>
      <c r="Z7" s="15">
        <v>3</v>
      </c>
      <c r="AA7" s="16">
        <v>4</v>
      </c>
      <c r="AB7" s="17">
        <v>5</v>
      </c>
      <c r="AC7" s="254"/>
      <c r="AD7" s="255"/>
      <c r="AE7" s="79">
        <v>1</v>
      </c>
      <c r="AF7" s="80">
        <v>2</v>
      </c>
      <c r="AG7" s="81">
        <v>3</v>
      </c>
      <c r="AH7" s="82">
        <v>4</v>
      </c>
      <c r="AI7" s="83">
        <v>5</v>
      </c>
      <c r="AJ7" s="254"/>
      <c r="AK7" s="255"/>
    </row>
    <row r="8" spans="1:37" ht="18" customHeight="1">
      <c r="A8" s="3"/>
      <c r="B8" s="29">
        <v>4</v>
      </c>
      <c r="C8" s="30" t="s">
        <v>84</v>
      </c>
      <c r="D8" s="47" t="s">
        <v>38</v>
      </c>
      <c r="E8" s="41">
        <f>SUM(G8:K8)</f>
        <v>21</v>
      </c>
      <c r="F8" s="42">
        <v>0</v>
      </c>
      <c r="G8" s="160">
        <v>8</v>
      </c>
      <c r="H8" s="45">
        <v>13</v>
      </c>
      <c r="I8" s="41"/>
      <c r="J8" s="41"/>
      <c r="K8" s="41"/>
      <c r="L8" s="114">
        <v>9.5</v>
      </c>
      <c r="M8" s="3"/>
      <c r="N8" s="215">
        <v>1</v>
      </c>
      <c r="O8" s="239">
        <f>AC8+AJ8</f>
        <v>1482.31</v>
      </c>
      <c r="P8" s="185" t="s">
        <v>52</v>
      </c>
      <c r="Q8" s="24" t="s">
        <v>43</v>
      </c>
      <c r="R8" s="186" t="s">
        <v>126</v>
      </c>
      <c r="S8" s="187" t="s">
        <v>139</v>
      </c>
      <c r="T8" s="188">
        <v>80</v>
      </c>
      <c r="U8" s="245">
        <v>3</v>
      </c>
      <c r="V8" s="22">
        <v>6.981</v>
      </c>
      <c r="W8" s="256">
        <v>1</v>
      </c>
      <c r="X8" s="19">
        <v>149</v>
      </c>
      <c r="Y8" s="19">
        <v>150</v>
      </c>
      <c r="Z8" s="70">
        <v>152</v>
      </c>
      <c r="AA8" s="110">
        <v>146</v>
      </c>
      <c r="AB8" s="85">
        <v>142.79</v>
      </c>
      <c r="AC8" s="247">
        <f>SUM(X8:AB9)</f>
        <v>739.79</v>
      </c>
      <c r="AD8" s="256">
        <v>1</v>
      </c>
      <c r="AE8" s="20"/>
      <c r="AF8" s="20"/>
      <c r="AG8" s="20"/>
      <c r="AH8" s="20"/>
      <c r="AI8" s="20"/>
      <c r="AJ8" s="246">
        <f>SUM(AE8:AI9)</f>
        <v>742.52</v>
      </c>
      <c r="AK8" s="256">
        <v>1</v>
      </c>
    </row>
    <row r="9" spans="1:37" ht="18" customHeight="1">
      <c r="A9" s="3"/>
      <c r="B9" s="29">
        <v>5</v>
      </c>
      <c r="C9" s="27" t="s">
        <v>85</v>
      </c>
      <c r="D9" s="48" t="s">
        <v>122</v>
      </c>
      <c r="E9" s="41">
        <f>SUM(G9:K9)</f>
        <v>18</v>
      </c>
      <c r="F9" s="42">
        <v>0</v>
      </c>
      <c r="G9" s="41">
        <v>10</v>
      </c>
      <c r="H9" s="41">
        <v>8</v>
      </c>
      <c r="I9" s="41"/>
      <c r="J9" s="41"/>
      <c r="K9" s="41"/>
      <c r="L9" s="114">
        <v>11</v>
      </c>
      <c r="M9" s="3"/>
      <c r="N9" s="215"/>
      <c r="O9" s="240"/>
      <c r="P9" s="185"/>
      <c r="Q9" s="84" t="s">
        <v>45</v>
      </c>
      <c r="R9" s="186"/>
      <c r="S9" s="187"/>
      <c r="T9" s="188"/>
      <c r="U9" s="245"/>
      <c r="V9" s="21"/>
      <c r="W9" s="257"/>
      <c r="X9" s="20"/>
      <c r="Y9" s="20"/>
      <c r="Z9" s="20"/>
      <c r="AA9" s="20"/>
      <c r="AB9" s="20"/>
      <c r="AC9" s="248"/>
      <c r="AD9" s="257"/>
      <c r="AE9" s="19">
        <v>147</v>
      </c>
      <c r="AF9" s="85">
        <v>149.52</v>
      </c>
      <c r="AG9" s="70">
        <v>153</v>
      </c>
      <c r="AH9" s="110">
        <v>148</v>
      </c>
      <c r="AI9" s="19">
        <v>145</v>
      </c>
      <c r="AJ9" s="246"/>
      <c r="AK9" s="257"/>
    </row>
    <row r="10" spans="1:37" ht="18" customHeight="1">
      <c r="A10" s="3"/>
      <c r="B10" s="29">
        <v>6</v>
      </c>
      <c r="C10" s="26" t="s">
        <v>31</v>
      </c>
      <c r="D10" s="48" t="s">
        <v>24</v>
      </c>
      <c r="E10" s="41">
        <f t="shared" si="0"/>
        <v>12</v>
      </c>
      <c r="F10" s="42">
        <v>0</v>
      </c>
      <c r="G10" s="72">
        <v>6</v>
      </c>
      <c r="H10" s="41">
        <v>6</v>
      </c>
      <c r="I10" s="41"/>
      <c r="J10" s="41"/>
      <c r="K10" s="41"/>
      <c r="L10" s="114">
        <v>7</v>
      </c>
      <c r="M10" s="3"/>
      <c r="N10" s="215">
        <v>2</v>
      </c>
      <c r="O10" s="239">
        <f>AC10+AJ10</f>
        <v>1447.7800000000002</v>
      </c>
      <c r="P10" s="200" t="s">
        <v>6</v>
      </c>
      <c r="Q10" s="24" t="s">
        <v>3</v>
      </c>
      <c r="R10" s="186" t="s">
        <v>126</v>
      </c>
      <c r="S10" s="209" t="s">
        <v>134</v>
      </c>
      <c r="T10" s="188">
        <v>21</v>
      </c>
      <c r="U10" s="245">
        <v>6</v>
      </c>
      <c r="V10" s="22">
        <v>7.206</v>
      </c>
      <c r="W10" s="228">
        <v>4</v>
      </c>
      <c r="X10" s="19">
        <v>144</v>
      </c>
      <c r="Y10" s="19">
        <v>147</v>
      </c>
      <c r="Z10" s="118">
        <v>149</v>
      </c>
      <c r="AA10" s="19">
        <v>145</v>
      </c>
      <c r="AB10" s="85">
        <v>142.95</v>
      </c>
      <c r="AC10" s="247">
        <f>SUM(X10:AB11)</f>
        <v>727.95</v>
      </c>
      <c r="AD10" s="249">
        <v>2</v>
      </c>
      <c r="AE10" s="20"/>
      <c r="AF10" s="20"/>
      <c r="AG10" s="20"/>
      <c r="AH10" s="20"/>
      <c r="AI10" s="20"/>
      <c r="AJ10" s="247">
        <f>SUM(AE10:AI11)</f>
        <v>719.83</v>
      </c>
      <c r="AK10" s="249">
        <v>2</v>
      </c>
    </row>
    <row r="11" spans="1:37" ht="18" customHeight="1">
      <c r="A11" s="3"/>
      <c r="B11" s="29">
        <v>7</v>
      </c>
      <c r="C11" s="26" t="s">
        <v>31</v>
      </c>
      <c r="D11" s="47" t="s">
        <v>123</v>
      </c>
      <c r="E11" s="41">
        <f t="shared" si="0"/>
        <v>4</v>
      </c>
      <c r="F11" s="42">
        <v>0</v>
      </c>
      <c r="G11" s="41">
        <v>4</v>
      </c>
      <c r="H11" s="41"/>
      <c r="I11" s="41"/>
      <c r="J11" s="41"/>
      <c r="K11" s="41"/>
      <c r="L11" s="114">
        <v>5</v>
      </c>
      <c r="M11" s="3"/>
      <c r="N11" s="215"/>
      <c r="O11" s="240"/>
      <c r="P11" s="200"/>
      <c r="Q11" s="84" t="s">
        <v>76</v>
      </c>
      <c r="R11" s="186"/>
      <c r="S11" s="210"/>
      <c r="T11" s="188"/>
      <c r="U11" s="245"/>
      <c r="V11" s="21"/>
      <c r="W11" s="228"/>
      <c r="X11" s="20"/>
      <c r="Y11" s="20"/>
      <c r="Z11" s="20"/>
      <c r="AA11" s="20"/>
      <c r="AB11" s="20"/>
      <c r="AC11" s="248"/>
      <c r="AD11" s="250"/>
      <c r="AE11" s="117">
        <v>145</v>
      </c>
      <c r="AF11" s="19">
        <v>145</v>
      </c>
      <c r="AG11" s="118">
        <v>148</v>
      </c>
      <c r="AH11" s="164">
        <v>141.83</v>
      </c>
      <c r="AI11" s="19">
        <v>140</v>
      </c>
      <c r="AJ11" s="248"/>
      <c r="AK11" s="250"/>
    </row>
    <row r="12" spans="1:37" ht="18" customHeight="1">
      <c r="A12" s="3"/>
      <c r="B12" s="29">
        <v>8</v>
      </c>
      <c r="C12" s="27"/>
      <c r="D12" s="47"/>
      <c r="E12" s="41">
        <f t="shared" si="0"/>
        <v>0</v>
      </c>
      <c r="F12" s="42">
        <f>E12</f>
        <v>0</v>
      </c>
      <c r="G12" s="41"/>
      <c r="H12" s="41"/>
      <c r="I12" s="41"/>
      <c r="J12" s="41"/>
      <c r="K12" s="41"/>
      <c r="L12" s="114"/>
      <c r="M12" s="3"/>
      <c r="N12" s="215">
        <v>3</v>
      </c>
      <c r="O12" s="239">
        <f>AC12+AJ12</f>
        <v>1408.92</v>
      </c>
      <c r="P12" s="200" t="s">
        <v>38</v>
      </c>
      <c r="Q12" s="24" t="s">
        <v>20</v>
      </c>
      <c r="R12" s="186" t="s">
        <v>46</v>
      </c>
      <c r="S12" s="187" t="s">
        <v>125</v>
      </c>
      <c r="T12" s="188">
        <v>28</v>
      </c>
      <c r="U12" s="245">
        <v>6.5</v>
      </c>
      <c r="V12" s="22">
        <v>7.113</v>
      </c>
      <c r="W12" s="251">
        <v>2</v>
      </c>
      <c r="X12" s="19">
        <v>142</v>
      </c>
      <c r="Y12" s="19">
        <v>143</v>
      </c>
      <c r="Z12" s="85">
        <v>145.34</v>
      </c>
      <c r="AA12" s="19">
        <v>142</v>
      </c>
      <c r="AB12" s="128">
        <v>141</v>
      </c>
      <c r="AC12" s="247">
        <f>SUM(X12:AB13)</f>
        <v>713.34</v>
      </c>
      <c r="AD12" s="229">
        <v>3</v>
      </c>
      <c r="AE12" s="20"/>
      <c r="AF12" s="20"/>
      <c r="AG12" s="20"/>
      <c r="AH12" s="20"/>
      <c r="AI12" s="20"/>
      <c r="AJ12" s="246">
        <f>SUM(AE12:AI13)</f>
        <v>695.58</v>
      </c>
      <c r="AK12" s="220">
        <v>5</v>
      </c>
    </row>
    <row r="13" spans="1:37" ht="18" customHeight="1">
      <c r="A13" s="3"/>
      <c r="B13" s="29">
        <v>9</v>
      </c>
      <c r="C13" s="26"/>
      <c r="D13" s="47"/>
      <c r="E13" s="41">
        <f t="shared" si="0"/>
        <v>0</v>
      </c>
      <c r="F13" s="42">
        <f>E13</f>
        <v>0</v>
      </c>
      <c r="G13" s="159"/>
      <c r="H13" s="114"/>
      <c r="I13" s="41"/>
      <c r="J13" s="41"/>
      <c r="K13" s="41"/>
      <c r="L13" s="114"/>
      <c r="M13" s="3"/>
      <c r="N13" s="215"/>
      <c r="O13" s="240"/>
      <c r="P13" s="200"/>
      <c r="Q13" s="24" t="s">
        <v>79</v>
      </c>
      <c r="R13" s="186"/>
      <c r="S13" s="187"/>
      <c r="T13" s="188"/>
      <c r="U13" s="245"/>
      <c r="V13" s="21"/>
      <c r="W13" s="252"/>
      <c r="X13" s="20"/>
      <c r="Y13" s="20"/>
      <c r="Z13" s="20"/>
      <c r="AA13" s="20"/>
      <c r="AB13" s="69"/>
      <c r="AC13" s="248"/>
      <c r="AD13" s="229"/>
      <c r="AE13" s="133">
        <v>139.58</v>
      </c>
      <c r="AF13" s="19">
        <v>137</v>
      </c>
      <c r="AG13" s="19">
        <v>141</v>
      </c>
      <c r="AH13" s="19">
        <v>142</v>
      </c>
      <c r="AI13" s="19">
        <v>136</v>
      </c>
      <c r="AJ13" s="246"/>
      <c r="AK13" s="220"/>
    </row>
    <row r="14" spans="1:37" ht="18" customHeight="1">
      <c r="A14" s="3"/>
      <c r="B14" s="29">
        <v>10</v>
      </c>
      <c r="C14" s="27"/>
      <c r="D14" s="48"/>
      <c r="E14" s="41">
        <f t="shared" si="0"/>
        <v>0</v>
      </c>
      <c r="F14" s="42">
        <f>E14</f>
        <v>0</v>
      </c>
      <c r="G14" s="41"/>
      <c r="H14" s="41"/>
      <c r="I14" s="41"/>
      <c r="J14" s="41"/>
      <c r="K14" s="41"/>
      <c r="L14" s="114"/>
      <c r="M14" s="3"/>
      <c r="N14" s="215">
        <v>4</v>
      </c>
      <c r="O14" s="239">
        <f>AC14+AJ14</f>
        <v>1406.8600000000001</v>
      </c>
      <c r="P14" s="202" t="s">
        <v>121</v>
      </c>
      <c r="Q14" s="84" t="s">
        <v>2</v>
      </c>
      <c r="R14" s="186" t="s">
        <v>80</v>
      </c>
      <c r="S14" s="187" t="s">
        <v>135</v>
      </c>
      <c r="T14" s="188">
        <v>29</v>
      </c>
      <c r="U14" s="245">
        <v>6.5</v>
      </c>
      <c r="V14" s="22">
        <v>7.285</v>
      </c>
      <c r="W14" s="228">
        <v>5</v>
      </c>
      <c r="X14" s="19">
        <v>139</v>
      </c>
      <c r="Y14" s="85">
        <v>142.14</v>
      </c>
      <c r="Z14" s="19">
        <v>143</v>
      </c>
      <c r="AA14" s="19">
        <v>140</v>
      </c>
      <c r="AB14" s="19">
        <v>137</v>
      </c>
      <c r="AC14" s="246">
        <f>SUM(X14:AB15)</f>
        <v>701.14</v>
      </c>
      <c r="AD14" s="220">
        <v>4</v>
      </c>
      <c r="AE14" s="20"/>
      <c r="AF14" s="20"/>
      <c r="AG14" s="20"/>
      <c r="AH14" s="20"/>
      <c r="AI14" s="20"/>
      <c r="AJ14" s="247">
        <f>SUM(AE14:AI15)</f>
        <v>705.72</v>
      </c>
      <c r="AK14" s="229">
        <v>3</v>
      </c>
    </row>
    <row r="15" spans="1:37" ht="18" customHeight="1">
      <c r="A15" s="3"/>
      <c r="B15" s="29">
        <v>11</v>
      </c>
      <c r="C15" s="27"/>
      <c r="D15" s="48"/>
      <c r="E15" s="41">
        <f t="shared" si="0"/>
        <v>0</v>
      </c>
      <c r="F15" s="42">
        <f>E15</f>
        <v>0</v>
      </c>
      <c r="G15" s="41"/>
      <c r="H15" s="41"/>
      <c r="I15" s="41"/>
      <c r="J15" s="41"/>
      <c r="K15" s="41"/>
      <c r="L15" s="114"/>
      <c r="M15" s="3"/>
      <c r="N15" s="215"/>
      <c r="O15" s="240"/>
      <c r="P15" s="202"/>
      <c r="Q15" s="84" t="s">
        <v>114</v>
      </c>
      <c r="R15" s="186"/>
      <c r="S15" s="210"/>
      <c r="T15" s="188"/>
      <c r="U15" s="245"/>
      <c r="V15" s="21"/>
      <c r="W15" s="228"/>
      <c r="X15" s="20"/>
      <c r="Y15" s="20"/>
      <c r="Z15" s="20"/>
      <c r="AA15" s="20"/>
      <c r="AB15" s="20"/>
      <c r="AC15" s="246"/>
      <c r="AD15" s="220"/>
      <c r="AE15" s="19">
        <v>141</v>
      </c>
      <c r="AF15" s="19">
        <v>141</v>
      </c>
      <c r="AG15" s="19">
        <v>145</v>
      </c>
      <c r="AH15" s="19">
        <v>141</v>
      </c>
      <c r="AI15" s="85">
        <v>137.72</v>
      </c>
      <c r="AJ15" s="248"/>
      <c r="AK15" s="229"/>
    </row>
    <row r="16" spans="1:37" ht="18" customHeight="1">
      <c r="A16" s="3"/>
      <c r="B16" s="29">
        <v>12</v>
      </c>
      <c r="C16" s="120"/>
      <c r="D16" s="48"/>
      <c r="E16" s="41">
        <f t="shared" si="0"/>
        <v>0</v>
      </c>
      <c r="F16" s="42">
        <f>E16</f>
        <v>0</v>
      </c>
      <c r="G16" s="145"/>
      <c r="H16" s="41"/>
      <c r="I16" s="41"/>
      <c r="J16" s="41"/>
      <c r="K16" s="41"/>
      <c r="L16" s="114"/>
      <c r="M16" s="3"/>
      <c r="N16" s="215">
        <v>5</v>
      </c>
      <c r="O16" s="239">
        <f>AC16+AJ16</f>
        <v>1403.2600000000002</v>
      </c>
      <c r="P16" s="202" t="s">
        <v>122</v>
      </c>
      <c r="Q16" s="84" t="s">
        <v>62</v>
      </c>
      <c r="R16" s="186" t="s">
        <v>126</v>
      </c>
      <c r="S16" s="187" t="s">
        <v>82</v>
      </c>
      <c r="T16" s="188">
        <v>42</v>
      </c>
      <c r="U16" s="245">
        <v>5.5</v>
      </c>
      <c r="V16" s="22">
        <v>7.238</v>
      </c>
      <c r="W16" s="228">
        <v>6</v>
      </c>
      <c r="X16" s="19">
        <v>137</v>
      </c>
      <c r="Y16" s="19">
        <v>141</v>
      </c>
      <c r="Z16" s="85">
        <v>143</v>
      </c>
      <c r="AA16" s="85">
        <v>142.08</v>
      </c>
      <c r="AB16" s="85">
        <v>138</v>
      </c>
      <c r="AC16" s="247">
        <f>SUM(X16:AB17)</f>
        <v>701.08</v>
      </c>
      <c r="AD16" s="220">
        <v>5</v>
      </c>
      <c r="AE16" s="20"/>
      <c r="AF16" s="20"/>
      <c r="AG16" s="20"/>
      <c r="AH16" s="20"/>
      <c r="AI16" s="20"/>
      <c r="AJ16" s="246">
        <f>SUM(AE16:AI17)</f>
        <v>702.1800000000001</v>
      </c>
      <c r="AK16" s="220">
        <v>4</v>
      </c>
    </row>
    <row r="17" spans="1:37" ht="18" customHeight="1">
      <c r="A17" s="3"/>
      <c r="B17" s="29"/>
      <c r="C17" s="116"/>
      <c r="D17" s="48"/>
      <c r="E17" s="41"/>
      <c r="F17" s="42"/>
      <c r="G17" s="41"/>
      <c r="H17" s="41"/>
      <c r="I17" s="41"/>
      <c r="J17" s="41"/>
      <c r="K17" s="41"/>
      <c r="L17" s="114"/>
      <c r="M17" s="3"/>
      <c r="N17" s="215"/>
      <c r="O17" s="240"/>
      <c r="P17" s="202"/>
      <c r="Q17" s="84" t="s">
        <v>63</v>
      </c>
      <c r="R17" s="186"/>
      <c r="S17" s="187"/>
      <c r="T17" s="188"/>
      <c r="U17" s="245"/>
      <c r="V17" s="21"/>
      <c r="W17" s="228"/>
      <c r="X17" s="20"/>
      <c r="Y17" s="20"/>
      <c r="Z17" s="20"/>
      <c r="AA17" s="20"/>
      <c r="AB17" s="20"/>
      <c r="AC17" s="248"/>
      <c r="AD17" s="220"/>
      <c r="AE17" s="19">
        <v>137</v>
      </c>
      <c r="AF17" s="19">
        <v>141</v>
      </c>
      <c r="AG17" s="85">
        <v>143.18</v>
      </c>
      <c r="AH17" s="19">
        <v>142</v>
      </c>
      <c r="AI17" s="85">
        <v>139</v>
      </c>
      <c r="AJ17" s="246"/>
      <c r="AK17" s="220"/>
    </row>
    <row r="18" spans="1:37" ht="16.5" customHeight="1">
      <c r="A18" s="3"/>
      <c r="B18" s="26"/>
      <c r="C18" s="27"/>
      <c r="D18" s="28" t="s">
        <v>28</v>
      </c>
      <c r="E18" s="25">
        <f>SUM(E5:E17)</f>
        <v>150</v>
      </c>
      <c r="F18" s="29"/>
      <c r="G18" s="29"/>
      <c r="H18" s="30" t="s">
        <v>29</v>
      </c>
      <c r="I18" s="120" t="s">
        <v>30</v>
      </c>
      <c r="J18" s="26" t="s">
        <v>31</v>
      </c>
      <c r="K18" s="27" t="s">
        <v>32</v>
      </c>
      <c r="L18" s="25"/>
      <c r="M18" s="3"/>
      <c r="N18" s="215">
        <v>6</v>
      </c>
      <c r="O18" s="239">
        <f>AC18+AJ18</f>
        <v>1367.51</v>
      </c>
      <c r="P18" s="200" t="s">
        <v>24</v>
      </c>
      <c r="Q18" s="24" t="s">
        <v>97</v>
      </c>
      <c r="R18" s="186" t="s">
        <v>81</v>
      </c>
      <c r="S18" s="187" t="s">
        <v>125</v>
      </c>
      <c r="T18" s="188">
        <v>52</v>
      </c>
      <c r="U18" s="245">
        <v>6</v>
      </c>
      <c r="V18" s="22">
        <v>7.201</v>
      </c>
      <c r="W18" s="229">
        <v>3</v>
      </c>
      <c r="X18" s="133">
        <v>134.3</v>
      </c>
      <c r="Y18" s="85">
        <v>139</v>
      </c>
      <c r="Z18" s="19">
        <v>142</v>
      </c>
      <c r="AA18" s="19">
        <v>136</v>
      </c>
      <c r="AB18" s="19">
        <v>131</v>
      </c>
      <c r="AC18" s="247">
        <f>SUM(X18:AB19)</f>
        <v>682.3</v>
      </c>
      <c r="AD18" s="220">
        <v>6</v>
      </c>
      <c r="AE18" s="20"/>
      <c r="AF18" s="20"/>
      <c r="AG18" s="20"/>
      <c r="AH18" s="20"/>
      <c r="AI18" s="69"/>
      <c r="AJ18" s="246">
        <f>SUM(AE18:AI19)</f>
        <v>685.21</v>
      </c>
      <c r="AK18" s="220">
        <v>6</v>
      </c>
    </row>
    <row r="19" spans="1:37" ht="16.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215"/>
      <c r="O19" s="240"/>
      <c r="P19" s="200"/>
      <c r="Q19" s="24" t="s">
        <v>98</v>
      </c>
      <c r="R19" s="186"/>
      <c r="S19" s="187"/>
      <c r="T19" s="188"/>
      <c r="U19" s="245"/>
      <c r="V19" s="21"/>
      <c r="W19" s="229"/>
      <c r="X19" s="20"/>
      <c r="Y19" s="20"/>
      <c r="Z19" s="20"/>
      <c r="AA19" s="20"/>
      <c r="AB19" s="69"/>
      <c r="AC19" s="248"/>
      <c r="AD19" s="220"/>
      <c r="AE19" s="119">
        <v>137</v>
      </c>
      <c r="AF19" s="19">
        <v>141</v>
      </c>
      <c r="AG19" s="19">
        <v>143</v>
      </c>
      <c r="AH19" s="19">
        <v>134</v>
      </c>
      <c r="AI19" s="85">
        <v>130.21</v>
      </c>
      <c r="AJ19" s="246"/>
      <c r="AK19" s="220"/>
    </row>
    <row r="20" spans="1:37" ht="19.5" customHeight="1">
      <c r="A20" s="3"/>
      <c r="B20" s="177" t="s">
        <v>133</v>
      </c>
      <c r="C20" s="177"/>
      <c r="D20" s="177"/>
      <c r="E20" s="177"/>
      <c r="F20" s="177"/>
      <c r="G20" s="177"/>
      <c r="H20" s="177"/>
      <c r="I20" s="177"/>
      <c r="J20" s="177"/>
      <c r="K20" s="177"/>
      <c r="L20" s="3"/>
      <c r="M20" s="3"/>
      <c r="N20" s="215">
        <v>7</v>
      </c>
      <c r="O20" s="239">
        <f>AC20+AJ20</f>
        <v>0</v>
      </c>
      <c r="P20" s="241"/>
      <c r="Q20" s="126"/>
      <c r="R20" s="186"/>
      <c r="S20" s="243"/>
      <c r="T20" s="188"/>
      <c r="U20" s="245"/>
      <c r="V20" s="22"/>
      <c r="W20" s="228">
        <v>7</v>
      </c>
      <c r="X20" s="119"/>
      <c r="Y20" s="85"/>
      <c r="Z20" s="19"/>
      <c r="AA20" s="85"/>
      <c r="AB20" s="19"/>
      <c r="AC20" s="247">
        <f>SUM(X20:AB21)</f>
        <v>0</v>
      </c>
      <c r="AD20" s="220">
        <v>7</v>
      </c>
      <c r="AE20" s="20"/>
      <c r="AF20" s="20"/>
      <c r="AG20" s="20"/>
      <c r="AH20" s="20"/>
      <c r="AI20" s="69"/>
      <c r="AJ20" s="246">
        <f>SUM(AE20:AI21)</f>
        <v>0</v>
      </c>
      <c r="AK20" s="220">
        <v>7</v>
      </c>
    </row>
    <row r="21" spans="1:37" ht="16.5" customHeight="1">
      <c r="A21" s="3"/>
      <c r="B21" s="178" t="s">
        <v>1</v>
      </c>
      <c r="C21" s="178"/>
      <c r="D21" s="179" t="s">
        <v>7</v>
      </c>
      <c r="E21" s="180" t="s">
        <v>33</v>
      </c>
      <c r="F21" s="232" t="s">
        <v>34</v>
      </c>
      <c r="G21" s="180" t="s">
        <v>35</v>
      </c>
      <c r="H21" s="180"/>
      <c r="I21" s="180"/>
      <c r="J21" s="180"/>
      <c r="K21" s="180"/>
      <c r="L21" s="3"/>
      <c r="M21" s="3"/>
      <c r="N21" s="215"/>
      <c r="O21" s="240"/>
      <c r="P21" s="242"/>
      <c r="Q21" s="126"/>
      <c r="R21" s="186"/>
      <c r="S21" s="244"/>
      <c r="T21" s="188"/>
      <c r="U21" s="245"/>
      <c r="V21" s="21"/>
      <c r="W21" s="228"/>
      <c r="X21" s="20"/>
      <c r="Y21" s="20"/>
      <c r="Z21" s="20"/>
      <c r="AA21" s="20"/>
      <c r="AB21" s="20"/>
      <c r="AC21" s="248"/>
      <c r="AD21" s="220"/>
      <c r="AE21" s="19"/>
      <c r="AF21" s="19"/>
      <c r="AG21" s="19"/>
      <c r="AH21" s="19"/>
      <c r="AI21" s="85"/>
      <c r="AJ21" s="246"/>
      <c r="AK21" s="220"/>
    </row>
    <row r="22" spans="1:37" ht="16.5" customHeight="1">
      <c r="A22" s="3"/>
      <c r="B22" s="178"/>
      <c r="C22" s="178"/>
      <c r="D22" s="179"/>
      <c r="E22" s="180"/>
      <c r="F22" s="232"/>
      <c r="G22" s="143" t="s">
        <v>6</v>
      </c>
      <c r="H22" s="35" t="s">
        <v>38</v>
      </c>
      <c r="I22" s="33" t="s">
        <v>36</v>
      </c>
      <c r="J22" s="144"/>
      <c r="K22" s="36" t="s">
        <v>24</v>
      </c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1:37" ht="16.5" customHeight="1">
      <c r="A23" s="3"/>
      <c r="B23" s="178"/>
      <c r="C23" s="178"/>
      <c r="D23" s="179"/>
      <c r="E23" s="180"/>
      <c r="F23" s="232"/>
      <c r="G23" s="38" t="s">
        <v>137</v>
      </c>
      <c r="H23" s="38" t="s">
        <v>136</v>
      </c>
      <c r="I23" s="38" t="s">
        <v>138</v>
      </c>
      <c r="J23" s="38"/>
      <c r="K23" s="38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2"/>
      <c r="Y23" s="92"/>
      <c r="Z23" s="92"/>
      <c r="AA23" s="92"/>
      <c r="AB23" s="92"/>
      <c r="AC23" s="92"/>
      <c r="AD23" s="93"/>
      <c r="AE23" s="93"/>
      <c r="AF23" s="93"/>
      <c r="AG23" s="93"/>
      <c r="AH23" s="93"/>
      <c r="AI23" s="93"/>
      <c r="AJ23" s="2"/>
      <c r="AK23" s="2"/>
    </row>
    <row r="24" spans="1:37" ht="18">
      <c r="A24" s="3"/>
      <c r="B24" s="39">
        <v>1</v>
      </c>
      <c r="C24" s="26" t="s">
        <v>31</v>
      </c>
      <c r="D24" s="40" t="s">
        <v>43</v>
      </c>
      <c r="E24" s="41">
        <f aca="true" t="shared" si="1" ref="E24:E37">SUM(G24:K24)</f>
        <v>40</v>
      </c>
      <c r="F24" s="42"/>
      <c r="G24" s="161">
        <v>20</v>
      </c>
      <c r="H24" s="161">
        <v>20</v>
      </c>
      <c r="I24" s="41"/>
      <c r="J24" s="41"/>
      <c r="K24" s="41"/>
      <c r="L24" s="3"/>
      <c r="M24" s="3"/>
      <c r="N24" s="3"/>
      <c r="O24" s="94" t="s">
        <v>13</v>
      </c>
      <c r="P24" s="76"/>
      <c r="Q24" s="76"/>
      <c r="R24" s="3"/>
      <c r="S24" s="104" t="s">
        <v>27</v>
      </c>
      <c r="T24" s="95"/>
      <c r="U24" s="95"/>
      <c r="V24" s="95"/>
      <c r="W24" s="3"/>
      <c r="X24" s="2"/>
      <c r="Y24" s="92"/>
      <c r="Z24" s="92"/>
      <c r="AA24" s="92"/>
      <c r="AB24" s="92"/>
      <c r="AC24" s="92"/>
      <c r="AD24" s="96"/>
      <c r="AE24" s="96"/>
      <c r="AF24" s="96"/>
      <c r="AG24" s="96"/>
      <c r="AH24" s="96"/>
      <c r="AI24" s="96"/>
      <c r="AJ24" s="2"/>
      <c r="AK24" s="2"/>
    </row>
    <row r="25" spans="1:37" ht="18">
      <c r="A25" s="3"/>
      <c r="B25" s="39">
        <v>2</v>
      </c>
      <c r="C25" s="26" t="s">
        <v>31</v>
      </c>
      <c r="D25" s="40" t="s">
        <v>3</v>
      </c>
      <c r="E25" s="41">
        <f t="shared" si="1"/>
        <v>32</v>
      </c>
      <c r="F25" s="42"/>
      <c r="G25" s="162">
        <v>16</v>
      </c>
      <c r="H25" s="162">
        <v>16</v>
      </c>
      <c r="I25" s="41"/>
      <c r="J25" s="41"/>
      <c r="K25" s="41"/>
      <c r="L25" s="3"/>
      <c r="M25" s="3"/>
      <c r="N25" s="3"/>
      <c r="O25" s="97" t="s">
        <v>23</v>
      </c>
      <c r="P25" s="77"/>
      <c r="Q25" s="77"/>
      <c r="R25" s="3"/>
      <c r="S25" s="104" t="s">
        <v>15</v>
      </c>
      <c r="T25" s="95"/>
      <c r="U25" s="95"/>
      <c r="V25" s="95"/>
      <c r="W25" s="3"/>
      <c r="X25" s="2"/>
      <c r="Y25" s="92"/>
      <c r="Z25" s="92"/>
      <c r="AA25" s="92"/>
      <c r="AB25" s="92"/>
      <c r="AC25" s="92"/>
      <c r="AD25" s="96"/>
      <c r="AE25" s="96"/>
      <c r="AF25" s="96"/>
      <c r="AG25" s="96"/>
      <c r="AH25" s="96"/>
      <c r="AI25" s="96"/>
      <c r="AJ25" s="2"/>
      <c r="AK25" s="2"/>
    </row>
    <row r="26" spans="1:37" ht="18">
      <c r="A26" s="3"/>
      <c r="B26" s="39">
        <v>2</v>
      </c>
      <c r="C26" s="26" t="s">
        <v>31</v>
      </c>
      <c r="D26" s="40" t="s">
        <v>76</v>
      </c>
      <c r="E26" s="41">
        <f t="shared" si="1"/>
        <v>32</v>
      </c>
      <c r="F26" s="42"/>
      <c r="G26" s="162">
        <v>16</v>
      </c>
      <c r="H26" s="162">
        <v>16</v>
      </c>
      <c r="I26" s="41"/>
      <c r="J26" s="41"/>
      <c r="K26" s="41"/>
      <c r="L26" s="3"/>
      <c r="M26" s="3"/>
      <c r="N26" s="3"/>
      <c r="O26" s="97" t="s">
        <v>45</v>
      </c>
      <c r="P26" s="77"/>
      <c r="Q26" s="77"/>
      <c r="R26" s="3"/>
      <c r="S26" s="104" t="s">
        <v>115</v>
      </c>
      <c r="T26" s="95"/>
      <c r="U26" s="95"/>
      <c r="V26" s="95"/>
      <c r="W26" s="3"/>
      <c r="X26" s="2"/>
      <c r="Y26" s="92"/>
      <c r="Z26" s="92"/>
      <c r="AA26" s="92"/>
      <c r="AB26" s="92"/>
      <c r="AC26" s="92"/>
      <c r="AD26" s="96"/>
      <c r="AE26" s="96"/>
      <c r="AF26" s="96"/>
      <c r="AG26" s="96"/>
      <c r="AH26" s="96"/>
      <c r="AI26" s="96"/>
      <c r="AJ26" s="2"/>
      <c r="AK26" s="2"/>
    </row>
    <row r="27" spans="1:37" ht="18">
      <c r="A27" s="3"/>
      <c r="B27" s="39">
        <v>3</v>
      </c>
      <c r="C27" s="26" t="s">
        <v>31</v>
      </c>
      <c r="D27" s="40" t="s">
        <v>2</v>
      </c>
      <c r="E27" s="41">
        <f t="shared" si="1"/>
        <v>23</v>
      </c>
      <c r="F27" s="42"/>
      <c r="G27" s="45">
        <v>13</v>
      </c>
      <c r="H27" s="41">
        <v>10</v>
      </c>
      <c r="I27" s="41"/>
      <c r="J27" s="41"/>
      <c r="K27" s="41"/>
      <c r="L27" s="3"/>
      <c r="M27" s="3"/>
      <c r="N27" s="3"/>
      <c r="O27" s="3"/>
      <c r="P27" s="3"/>
      <c r="Q27" s="3"/>
      <c r="R27" s="3"/>
      <c r="S27" s="104" t="s">
        <v>100</v>
      </c>
      <c r="T27" s="95"/>
      <c r="U27" s="95"/>
      <c r="V27" s="95"/>
      <c r="W27" s="3"/>
      <c r="X27" s="2"/>
      <c r="Y27" s="92"/>
      <c r="Z27" s="92"/>
      <c r="AA27" s="92"/>
      <c r="AB27" s="92"/>
      <c r="AC27" s="92"/>
      <c r="AD27" s="96"/>
      <c r="AE27" s="96"/>
      <c r="AF27" s="96"/>
      <c r="AG27" s="96"/>
      <c r="AH27" s="96"/>
      <c r="AI27" s="96"/>
      <c r="AJ27" s="2"/>
      <c r="AK27" s="2"/>
    </row>
    <row r="28" spans="1:37" ht="18">
      <c r="A28" s="3"/>
      <c r="B28" s="39">
        <v>3</v>
      </c>
      <c r="C28" s="26" t="s">
        <v>31</v>
      </c>
      <c r="D28" s="40" t="s">
        <v>114</v>
      </c>
      <c r="E28" s="41">
        <f t="shared" si="1"/>
        <v>23</v>
      </c>
      <c r="F28" s="42"/>
      <c r="G28" s="45">
        <v>13</v>
      </c>
      <c r="H28" s="41">
        <v>10</v>
      </c>
      <c r="I28" s="41"/>
      <c r="J28" s="41"/>
      <c r="K28" s="41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2"/>
      <c r="Y28" s="92"/>
      <c r="Z28" s="92"/>
      <c r="AA28" s="92"/>
      <c r="AB28" s="92"/>
      <c r="AC28" s="92"/>
      <c r="AD28" s="96"/>
      <c r="AE28" s="96"/>
      <c r="AF28" s="96"/>
      <c r="AG28" s="96"/>
      <c r="AH28" s="96"/>
      <c r="AI28" s="96"/>
      <c r="AJ28" s="2"/>
      <c r="AK28" s="49"/>
    </row>
    <row r="29" spans="1:38" ht="18">
      <c r="A29" s="3"/>
      <c r="B29" s="39">
        <v>4</v>
      </c>
      <c r="C29" s="120" t="s">
        <v>30</v>
      </c>
      <c r="D29" s="40" t="s">
        <v>45</v>
      </c>
      <c r="E29" s="41">
        <f t="shared" si="1"/>
        <v>20</v>
      </c>
      <c r="F29" s="42"/>
      <c r="G29" s="41"/>
      <c r="H29" s="161">
        <v>20</v>
      </c>
      <c r="I29" s="41"/>
      <c r="J29" s="41"/>
      <c r="K29" s="41"/>
      <c r="L29" s="3"/>
      <c r="M29" s="3"/>
      <c r="N29" s="52"/>
      <c r="O29" s="52"/>
      <c r="P29" s="65"/>
      <c r="Q29" s="65"/>
      <c r="R29" s="65"/>
      <c r="S29" s="60"/>
      <c r="T29" s="61"/>
      <c r="U29" s="62"/>
      <c r="V29" s="60"/>
      <c r="W29" s="60"/>
      <c r="X29" s="63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49"/>
      <c r="AK29" s="49"/>
      <c r="AL29" s="165"/>
    </row>
    <row r="30" spans="1:38" ht="18">
      <c r="A30" s="3"/>
      <c r="B30" s="39">
        <v>5</v>
      </c>
      <c r="C30" s="26" t="s">
        <v>31</v>
      </c>
      <c r="D30" s="40" t="s">
        <v>79</v>
      </c>
      <c r="E30" s="41">
        <f>SUM(G30:K30)</f>
        <v>21</v>
      </c>
      <c r="F30" s="42"/>
      <c r="G30" s="41">
        <v>8</v>
      </c>
      <c r="H30" s="45">
        <v>13</v>
      </c>
      <c r="I30" s="41"/>
      <c r="J30" s="41"/>
      <c r="K30" s="41"/>
      <c r="L30" s="3"/>
      <c r="M30" s="3"/>
      <c r="N30" s="52"/>
      <c r="O30" s="52"/>
      <c r="P30" s="65"/>
      <c r="Q30" s="65"/>
      <c r="R30" s="65"/>
      <c r="S30" s="60"/>
      <c r="T30" s="61"/>
      <c r="U30" s="62"/>
      <c r="V30" s="60"/>
      <c r="W30" s="60"/>
      <c r="X30" s="63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96"/>
    </row>
    <row r="31" spans="1:38" ht="18" customHeight="1">
      <c r="A31" s="3"/>
      <c r="B31" s="39">
        <v>5</v>
      </c>
      <c r="C31" s="26" t="s">
        <v>31</v>
      </c>
      <c r="D31" s="40" t="s">
        <v>20</v>
      </c>
      <c r="E31" s="41">
        <f>SUM(G31:K31)</f>
        <v>21</v>
      </c>
      <c r="F31" s="42"/>
      <c r="G31" s="41">
        <v>8</v>
      </c>
      <c r="H31" s="45">
        <v>13</v>
      </c>
      <c r="I31" s="41"/>
      <c r="J31" s="41"/>
      <c r="K31" s="41"/>
      <c r="L31" s="3"/>
      <c r="M31" s="3"/>
      <c r="N31" s="52"/>
      <c r="O31" s="52"/>
      <c r="P31" s="65"/>
      <c r="Q31" s="52"/>
      <c r="R31" s="65"/>
      <c r="S31" s="60"/>
      <c r="T31" s="61"/>
      <c r="U31" s="62"/>
      <c r="V31" s="123"/>
      <c r="W31" s="60"/>
      <c r="X31" s="100"/>
      <c r="Y31" s="100"/>
      <c r="Z31" s="166"/>
      <c r="AA31" s="100"/>
      <c r="AB31" s="101"/>
      <c r="AC31" s="230"/>
      <c r="AD31" s="231"/>
      <c r="AE31" s="100"/>
      <c r="AF31" s="100"/>
      <c r="AG31" s="100"/>
      <c r="AH31" s="100"/>
      <c r="AI31" s="100"/>
      <c r="AJ31" s="230"/>
      <c r="AK31" s="231"/>
      <c r="AL31" s="96"/>
    </row>
    <row r="32" spans="1:38" ht="18" customHeight="1">
      <c r="A32" s="3"/>
      <c r="B32" s="39">
        <v>6</v>
      </c>
      <c r="C32" s="27" t="s">
        <v>94</v>
      </c>
      <c r="D32" s="40" t="s">
        <v>62</v>
      </c>
      <c r="E32" s="41">
        <f>SUM(G32:K32)</f>
        <v>18</v>
      </c>
      <c r="F32" s="42"/>
      <c r="G32" s="41">
        <v>10</v>
      </c>
      <c r="H32" s="41">
        <v>8</v>
      </c>
      <c r="I32" s="41"/>
      <c r="J32" s="41"/>
      <c r="K32" s="41"/>
      <c r="L32" s="3"/>
      <c r="M32" s="3"/>
      <c r="N32" s="52"/>
      <c r="O32" s="52"/>
      <c r="P32" s="65"/>
      <c r="Q32" s="109"/>
      <c r="R32" s="65"/>
      <c r="S32" s="60"/>
      <c r="T32" s="61"/>
      <c r="U32" s="62"/>
      <c r="V32" s="100"/>
      <c r="W32" s="60"/>
      <c r="X32" s="100"/>
      <c r="Y32" s="100"/>
      <c r="Z32" s="100"/>
      <c r="AA32" s="100"/>
      <c r="AB32" s="100"/>
      <c r="AC32" s="230"/>
      <c r="AD32" s="231"/>
      <c r="AE32" s="100"/>
      <c r="AF32" s="101"/>
      <c r="AG32" s="166"/>
      <c r="AH32" s="100"/>
      <c r="AI32" s="100"/>
      <c r="AJ32" s="230"/>
      <c r="AK32" s="231"/>
      <c r="AL32" s="96"/>
    </row>
    <row r="33" spans="1:38" ht="18" customHeight="1">
      <c r="A33" s="3"/>
      <c r="B33" s="39">
        <v>6</v>
      </c>
      <c r="C33" s="27" t="s">
        <v>94</v>
      </c>
      <c r="D33" s="40" t="s">
        <v>63</v>
      </c>
      <c r="E33" s="41">
        <f>SUM(G33:K33)</f>
        <v>18</v>
      </c>
      <c r="F33" s="42"/>
      <c r="G33" s="41">
        <v>10</v>
      </c>
      <c r="H33" s="41">
        <v>8</v>
      </c>
      <c r="I33" s="41"/>
      <c r="J33" s="41"/>
      <c r="K33" s="41"/>
      <c r="L33" s="3"/>
      <c r="M33" s="3"/>
      <c r="N33" s="52"/>
      <c r="O33" s="52"/>
      <c r="P33" s="65"/>
      <c r="Q33" s="52"/>
      <c r="R33" s="65"/>
      <c r="S33" s="60"/>
      <c r="T33" s="61"/>
      <c r="U33" s="62"/>
      <c r="V33" s="123"/>
      <c r="W33" s="60"/>
      <c r="X33" s="100"/>
      <c r="Y33" s="100"/>
      <c r="Z33" s="100"/>
      <c r="AA33" s="100"/>
      <c r="AB33" s="101"/>
      <c r="AC33" s="230"/>
      <c r="AD33" s="231"/>
      <c r="AE33" s="100"/>
      <c r="AF33" s="100"/>
      <c r="AG33" s="100"/>
      <c r="AH33" s="100"/>
      <c r="AI33" s="100"/>
      <c r="AJ33" s="230"/>
      <c r="AK33" s="231"/>
      <c r="AL33" s="96"/>
    </row>
    <row r="34" spans="1:38" ht="18" customHeight="1">
      <c r="A34" s="3"/>
      <c r="B34" s="39">
        <v>7</v>
      </c>
      <c r="C34" s="27" t="s">
        <v>85</v>
      </c>
      <c r="D34" s="40" t="s">
        <v>97</v>
      </c>
      <c r="E34" s="41">
        <f t="shared" si="1"/>
        <v>12</v>
      </c>
      <c r="F34" s="42"/>
      <c r="G34" s="41">
        <v>6</v>
      </c>
      <c r="H34" s="41">
        <v>6</v>
      </c>
      <c r="I34" s="41"/>
      <c r="J34" s="41"/>
      <c r="K34" s="41"/>
      <c r="L34" s="3"/>
      <c r="M34" s="3"/>
      <c r="N34" s="52"/>
      <c r="O34" s="52"/>
      <c r="P34" s="65"/>
      <c r="Q34" s="109"/>
      <c r="R34" s="65"/>
      <c r="S34" s="60"/>
      <c r="T34" s="61"/>
      <c r="U34" s="62"/>
      <c r="V34" s="100"/>
      <c r="W34" s="60"/>
      <c r="X34" s="100"/>
      <c r="Y34" s="100"/>
      <c r="Z34" s="100"/>
      <c r="AA34" s="100"/>
      <c r="AB34" s="100"/>
      <c r="AC34" s="230"/>
      <c r="AD34" s="231"/>
      <c r="AE34" s="100"/>
      <c r="AF34" s="100"/>
      <c r="AG34" s="100"/>
      <c r="AH34" s="101"/>
      <c r="AI34" s="100"/>
      <c r="AJ34" s="230"/>
      <c r="AK34" s="231"/>
      <c r="AL34" s="96"/>
    </row>
    <row r="35" spans="1:38" ht="18" customHeight="1">
      <c r="A35" s="3"/>
      <c r="B35" s="39">
        <v>7</v>
      </c>
      <c r="C35" s="27" t="s">
        <v>85</v>
      </c>
      <c r="D35" s="40" t="s">
        <v>98</v>
      </c>
      <c r="E35" s="41">
        <f t="shared" si="1"/>
        <v>12</v>
      </c>
      <c r="F35" s="42"/>
      <c r="G35" s="41">
        <v>6</v>
      </c>
      <c r="H35" s="41">
        <v>6</v>
      </c>
      <c r="I35" s="41"/>
      <c r="J35" s="41"/>
      <c r="K35" s="41"/>
      <c r="L35" s="3"/>
      <c r="M35" s="3"/>
      <c r="N35" s="52"/>
      <c r="O35" s="52"/>
      <c r="P35" s="65"/>
      <c r="Q35" s="109"/>
      <c r="R35" s="65"/>
      <c r="S35" s="60"/>
      <c r="T35" s="61"/>
      <c r="U35" s="62"/>
      <c r="V35" s="123"/>
      <c r="W35" s="60"/>
      <c r="X35" s="100"/>
      <c r="Y35" s="101"/>
      <c r="Z35" s="100"/>
      <c r="AA35" s="100"/>
      <c r="AB35" s="100"/>
      <c r="AC35" s="230"/>
      <c r="AD35" s="231"/>
      <c r="AE35" s="100"/>
      <c r="AF35" s="100"/>
      <c r="AG35" s="100"/>
      <c r="AH35" s="100"/>
      <c r="AI35" s="100"/>
      <c r="AJ35" s="230"/>
      <c r="AK35" s="231"/>
      <c r="AL35" s="96"/>
    </row>
    <row r="36" spans="1:38" ht="18" customHeight="1">
      <c r="A36" s="3"/>
      <c r="B36" s="39">
        <v>8</v>
      </c>
      <c r="C36" s="27" t="s">
        <v>85</v>
      </c>
      <c r="D36" s="40" t="s">
        <v>17</v>
      </c>
      <c r="E36" s="41">
        <f t="shared" si="1"/>
        <v>4</v>
      </c>
      <c r="F36" s="42"/>
      <c r="G36" s="41">
        <v>4</v>
      </c>
      <c r="H36" s="41"/>
      <c r="I36" s="41"/>
      <c r="J36" s="41"/>
      <c r="K36" s="137"/>
      <c r="L36" s="3"/>
      <c r="M36" s="3"/>
      <c r="N36" s="52"/>
      <c r="O36" s="52"/>
      <c r="P36" s="65"/>
      <c r="Q36" s="109"/>
      <c r="R36" s="65"/>
      <c r="S36" s="60"/>
      <c r="T36" s="61"/>
      <c r="U36" s="62"/>
      <c r="V36" s="100"/>
      <c r="W36" s="60"/>
      <c r="X36" s="100"/>
      <c r="Y36" s="100"/>
      <c r="Z36" s="100"/>
      <c r="AA36" s="100"/>
      <c r="AB36" s="100"/>
      <c r="AC36" s="230"/>
      <c r="AD36" s="231"/>
      <c r="AE36" s="100"/>
      <c r="AF36" s="100"/>
      <c r="AG36" s="100"/>
      <c r="AH36" s="100"/>
      <c r="AI36" s="101"/>
      <c r="AJ36" s="230"/>
      <c r="AK36" s="231"/>
      <c r="AL36" s="96"/>
    </row>
    <row r="37" spans="1:38" ht="18" customHeight="1">
      <c r="A37" s="3"/>
      <c r="B37" s="39">
        <v>8</v>
      </c>
      <c r="C37" s="27" t="s">
        <v>85</v>
      </c>
      <c r="D37" s="40" t="s">
        <v>124</v>
      </c>
      <c r="E37" s="41">
        <f t="shared" si="1"/>
        <v>4</v>
      </c>
      <c r="F37" s="42"/>
      <c r="G37" s="41">
        <v>4</v>
      </c>
      <c r="H37" s="41"/>
      <c r="I37" s="41"/>
      <c r="J37" s="41"/>
      <c r="K37" s="41"/>
      <c r="L37" s="3"/>
      <c r="M37" s="3"/>
      <c r="N37" s="52"/>
      <c r="O37" s="52"/>
      <c r="P37" s="65"/>
      <c r="Q37" s="109"/>
      <c r="R37" s="65"/>
      <c r="S37" s="60"/>
      <c r="T37" s="61"/>
      <c r="U37" s="62"/>
      <c r="V37" s="123"/>
      <c r="W37" s="60"/>
      <c r="X37" s="100"/>
      <c r="Y37" s="100"/>
      <c r="Z37" s="101"/>
      <c r="AA37" s="101"/>
      <c r="AB37" s="101"/>
      <c r="AC37" s="230"/>
      <c r="AD37" s="233"/>
      <c r="AE37" s="100"/>
      <c r="AF37" s="100"/>
      <c r="AG37" s="100"/>
      <c r="AH37" s="100"/>
      <c r="AI37" s="100"/>
      <c r="AJ37" s="230"/>
      <c r="AK37" s="233"/>
      <c r="AL37" s="96"/>
    </row>
    <row r="38" spans="1:38" ht="18" customHeight="1">
      <c r="A38" s="3"/>
      <c r="B38" s="39">
        <v>9</v>
      </c>
      <c r="C38" s="27"/>
      <c r="D38" s="40"/>
      <c r="E38" s="41"/>
      <c r="F38" s="42"/>
      <c r="G38" s="41"/>
      <c r="H38" s="41"/>
      <c r="I38" s="41"/>
      <c r="J38" s="41"/>
      <c r="K38" s="137"/>
      <c r="L38" s="3"/>
      <c r="M38" s="3"/>
      <c r="N38" s="52"/>
      <c r="O38" s="52"/>
      <c r="P38" s="65"/>
      <c r="Q38" s="109"/>
      <c r="R38" s="65"/>
      <c r="S38" s="60"/>
      <c r="T38" s="61"/>
      <c r="U38" s="62"/>
      <c r="V38" s="100"/>
      <c r="W38" s="60"/>
      <c r="X38" s="100"/>
      <c r="Y38" s="100"/>
      <c r="Z38" s="100"/>
      <c r="AA38" s="100"/>
      <c r="AB38" s="100"/>
      <c r="AC38" s="230"/>
      <c r="AD38" s="233"/>
      <c r="AE38" s="100"/>
      <c r="AF38" s="100"/>
      <c r="AG38" s="101"/>
      <c r="AH38" s="100"/>
      <c r="AI38" s="101"/>
      <c r="AJ38" s="230"/>
      <c r="AK38" s="233"/>
      <c r="AL38" s="96"/>
    </row>
    <row r="39" spans="1:38" ht="18" customHeight="1">
      <c r="A39" s="3"/>
      <c r="B39" s="39">
        <v>9</v>
      </c>
      <c r="C39" s="27"/>
      <c r="D39" s="40"/>
      <c r="E39" s="41"/>
      <c r="F39" s="42"/>
      <c r="G39" s="41"/>
      <c r="H39" s="41"/>
      <c r="I39" s="41"/>
      <c r="J39" s="41"/>
      <c r="K39" s="137"/>
      <c r="L39" s="3"/>
      <c r="M39" s="3"/>
      <c r="N39" s="52"/>
      <c r="O39" s="52"/>
      <c r="P39" s="65"/>
      <c r="Q39" s="52"/>
      <c r="R39" s="65"/>
      <c r="S39" s="60"/>
      <c r="T39" s="61"/>
      <c r="U39" s="62"/>
      <c r="V39" s="123"/>
      <c r="W39" s="60"/>
      <c r="X39" s="100"/>
      <c r="Y39" s="100"/>
      <c r="Z39" s="101"/>
      <c r="AA39" s="101"/>
      <c r="AB39" s="101"/>
      <c r="AC39" s="230"/>
      <c r="AD39" s="233"/>
      <c r="AE39" s="100"/>
      <c r="AF39" s="100"/>
      <c r="AG39" s="100"/>
      <c r="AH39" s="100"/>
      <c r="AI39" s="100"/>
      <c r="AJ39" s="230"/>
      <c r="AK39" s="233"/>
      <c r="AL39" s="96"/>
    </row>
    <row r="40" spans="1:38" ht="18" customHeight="1">
      <c r="A40" s="3"/>
      <c r="B40" s="39"/>
      <c r="C40" s="27"/>
      <c r="D40" s="40"/>
      <c r="E40" s="41"/>
      <c r="F40" s="42"/>
      <c r="G40" s="41"/>
      <c r="H40" s="41"/>
      <c r="I40" s="41"/>
      <c r="J40" s="41"/>
      <c r="K40" s="41"/>
      <c r="L40" s="3"/>
      <c r="M40" s="3"/>
      <c r="N40" s="52"/>
      <c r="O40" s="52"/>
      <c r="P40" s="65"/>
      <c r="Q40" s="52"/>
      <c r="R40" s="65"/>
      <c r="S40" s="60"/>
      <c r="T40" s="61"/>
      <c r="U40" s="62"/>
      <c r="V40" s="100"/>
      <c r="W40" s="60"/>
      <c r="X40" s="100"/>
      <c r="Y40" s="100"/>
      <c r="Z40" s="100"/>
      <c r="AA40" s="100"/>
      <c r="AB40" s="100"/>
      <c r="AC40" s="230"/>
      <c r="AD40" s="233"/>
      <c r="AE40" s="101"/>
      <c r="AF40" s="100"/>
      <c r="AG40" s="100"/>
      <c r="AH40" s="100"/>
      <c r="AI40" s="100"/>
      <c r="AJ40" s="230"/>
      <c r="AK40" s="233"/>
      <c r="AL40" s="96"/>
    </row>
    <row r="41" spans="1:38" ht="18" customHeight="1">
      <c r="A41" s="3"/>
      <c r="B41" s="237"/>
      <c r="C41" s="27"/>
      <c r="D41" s="40"/>
      <c r="E41" s="41"/>
      <c r="F41" s="42"/>
      <c r="G41" s="41"/>
      <c r="H41" s="41"/>
      <c r="I41" s="41"/>
      <c r="J41" s="41"/>
      <c r="K41" s="41"/>
      <c r="L41" s="3"/>
      <c r="M41" s="3"/>
      <c r="N41" s="52"/>
      <c r="O41" s="52"/>
      <c r="P41" s="65"/>
      <c r="Q41" s="52"/>
      <c r="R41" s="65"/>
      <c r="S41" s="60"/>
      <c r="T41" s="61"/>
      <c r="U41" s="62"/>
      <c r="W41" s="123"/>
      <c r="X41" s="101"/>
      <c r="Y41" s="101"/>
      <c r="Z41" s="100"/>
      <c r="AA41" s="100"/>
      <c r="AB41" s="100"/>
      <c r="AC41" s="230"/>
      <c r="AD41" s="233"/>
      <c r="AE41" s="100"/>
      <c r="AF41" s="100"/>
      <c r="AG41" s="100"/>
      <c r="AH41" s="100"/>
      <c r="AI41" s="100"/>
      <c r="AJ41" s="230"/>
      <c r="AK41" s="233"/>
      <c r="AL41" s="96"/>
    </row>
    <row r="42" spans="1:38" ht="18" customHeight="1">
      <c r="A42" s="3"/>
      <c r="B42" s="238"/>
      <c r="C42" s="27"/>
      <c r="D42" s="40"/>
      <c r="E42" s="41"/>
      <c r="F42" s="42"/>
      <c r="G42" s="41"/>
      <c r="H42" s="41"/>
      <c r="I42" s="41"/>
      <c r="J42" s="41"/>
      <c r="K42" s="41"/>
      <c r="L42" s="3"/>
      <c r="M42" s="3"/>
      <c r="N42" s="52"/>
      <c r="O42" s="52"/>
      <c r="P42" s="65"/>
      <c r="Q42" s="52"/>
      <c r="R42" s="65"/>
      <c r="S42" s="60"/>
      <c r="T42" s="61"/>
      <c r="U42" s="62"/>
      <c r="W42" s="100"/>
      <c r="X42" s="100"/>
      <c r="Y42" s="100"/>
      <c r="Z42" s="100"/>
      <c r="AA42" s="100"/>
      <c r="AB42" s="100"/>
      <c r="AC42" s="230"/>
      <c r="AD42" s="233"/>
      <c r="AE42" s="100"/>
      <c r="AF42" s="100"/>
      <c r="AG42" s="100"/>
      <c r="AH42" s="100"/>
      <c r="AI42" s="101"/>
      <c r="AJ42" s="230"/>
      <c r="AK42" s="233"/>
      <c r="AL42" s="96"/>
    </row>
    <row r="43" spans="1:38" ht="18">
      <c r="A43" s="3"/>
      <c r="B43" s="237"/>
      <c r="C43" s="27"/>
      <c r="D43" s="40"/>
      <c r="E43" s="41"/>
      <c r="F43" s="42"/>
      <c r="G43" s="41"/>
      <c r="H43" s="41"/>
      <c r="I43" s="41"/>
      <c r="J43" s="41"/>
      <c r="K43" s="41"/>
      <c r="L43" s="3"/>
      <c r="M43" s="3"/>
      <c r="N43" s="52"/>
      <c r="O43" s="52"/>
      <c r="P43" s="52"/>
      <c r="Q43" s="52"/>
      <c r="R43" s="52"/>
      <c r="S43" s="52"/>
      <c r="T43" s="52"/>
      <c r="U43" s="52"/>
      <c r="V43" s="123"/>
      <c r="W43" s="123"/>
      <c r="X43" s="100"/>
      <c r="Y43" s="100"/>
      <c r="Z43" s="100"/>
      <c r="AA43" s="100"/>
      <c r="AB43" s="100"/>
      <c r="AC43" s="230"/>
      <c r="AD43" s="233"/>
      <c r="AE43" s="100"/>
      <c r="AF43" s="100"/>
      <c r="AG43" s="100"/>
      <c r="AH43" s="100"/>
      <c r="AI43" s="100"/>
      <c r="AJ43" s="230"/>
      <c r="AK43" s="233"/>
      <c r="AL43" s="92"/>
    </row>
    <row r="44" spans="1:38" ht="18">
      <c r="A44" s="3"/>
      <c r="B44" s="238"/>
      <c r="C44" s="30"/>
      <c r="D44" s="40"/>
      <c r="E44" s="41"/>
      <c r="F44" s="42"/>
      <c r="G44" s="41"/>
      <c r="H44" s="41"/>
      <c r="I44" s="41"/>
      <c r="J44" s="41"/>
      <c r="K44" s="41"/>
      <c r="L44" s="3"/>
      <c r="M44" s="3"/>
      <c r="N44" s="52"/>
      <c r="O44" s="52"/>
      <c r="P44" s="52"/>
      <c r="Q44" s="52"/>
      <c r="R44" s="52"/>
      <c r="S44" s="52"/>
      <c r="T44" s="52"/>
      <c r="U44" s="52"/>
      <c r="V44" s="100"/>
      <c r="W44" s="100"/>
      <c r="X44" s="100"/>
      <c r="Y44" s="100"/>
      <c r="Z44" s="100"/>
      <c r="AA44" s="100"/>
      <c r="AB44" s="100"/>
      <c r="AC44" s="230"/>
      <c r="AD44" s="233"/>
      <c r="AE44" s="100"/>
      <c r="AF44" s="100"/>
      <c r="AG44" s="100"/>
      <c r="AH44" s="100"/>
      <c r="AI44" s="100"/>
      <c r="AJ44" s="230"/>
      <c r="AK44" s="233"/>
      <c r="AL44" s="92"/>
    </row>
    <row r="45" spans="1:37" ht="18">
      <c r="A45" s="3"/>
      <c r="B45" s="39"/>
      <c r="C45" s="30"/>
      <c r="D45" s="40"/>
      <c r="E45" s="41"/>
      <c r="F45" s="42"/>
      <c r="G45" s="41"/>
      <c r="H45" s="41"/>
      <c r="I45" s="41"/>
      <c r="J45" s="41"/>
      <c r="K45" s="41"/>
      <c r="L45" s="3"/>
      <c r="M45" s="3"/>
      <c r="N45" s="52"/>
      <c r="O45" s="52"/>
      <c r="P45" s="52"/>
      <c r="Q45" s="52"/>
      <c r="R45" s="52"/>
      <c r="S45" s="52"/>
      <c r="T45" s="52"/>
      <c r="U45" s="52"/>
      <c r="V45" s="123"/>
      <c r="W45" s="123"/>
      <c r="X45" s="100"/>
      <c r="Y45" s="100"/>
      <c r="Z45" s="100"/>
      <c r="AA45" s="100"/>
      <c r="AB45" s="100"/>
      <c r="AC45" s="230"/>
      <c r="AD45" s="233"/>
      <c r="AE45" s="100"/>
      <c r="AF45" s="100"/>
      <c r="AG45" s="100"/>
      <c r="AH45" s="100"/>
      <c r="AI45" s="100"/>
      <c r="AJ45" s="230"/>
      <c r="AK45" s="233"/>
    </row>
    <row r="46" spans="1:37" ht="18">
      <c r="A46" s="3"/>
      <c r="B46" s="237"/>
      <c r="C46" s="30"/>
      <c r="D46" s="40"/>
      <c r="E46" s="41"/>
      <c r="F46" s="42"/>
      <c r="G46" s="41"/>
      <c r="H46" s="41"/>
      <c r="I46" s="41"/>
      <c r="J46" s="41"/>
      <c r="K46" s="41"/>
      <c r="L46" s="3"/>
      <c r="M46" s="3"/>
      <c r="N46" s="52"/>
      <c r="O46" s="52"/>
      <c r="P46" s="52"/>
      <c r="Q46" s="52"/>
      <c r="R46" s="52"/>
      <c r="S46" s="52"/>
      <c r="T46" s="52"/>
      <c r="U46" s="52"/>
      <c r="V46" s="100"/>
      <c r="W46" s="100"/>
      <c r="X46" s="100"/>
      <c r="Y46" s="100"/>
      <c r="Z46" s="100"/>
      <c r="AA46" s="100"/>
      <c r="AB46" s="100"/>
      <c r="AC46" s="230"/>
      <c r="AD46" s="233"/>
      <c r="AE46" s="100"/>
      <c r="AF46" s="100"/>
      <c r="AG46" s="100"/>
      <c r="AH46" s="100"/>
      <c r="AI46" s="100"/>
      <c r="AJ46" s="230"/>
      <c r="AK46" s="233"/>
    </row>
    <row r="47" spans="1:37" ht="18">
      <c r="A47" s="3"/>
      <c r="B47" s="238"/>
      <c r="C47" s="27"/>
      <c r="D47" s="136"/>
      <c r="E47" s="41"/>
      <c r="F47" s="42"/>
      <c r="G47" s="41"/>
      <c r="H47" s="41"/>
      <c r="I47" s="41"/>
      <c r="J47" s="41"/>
      <c r="K47" s="41"/>
      <c r="L47" s="3"/>
      <c r="M47" s="3"/>
      <c r="N47" s="52"/>
      <c r="O47" s="52"/>
      <c r="P47" s="52"/>
      <c r="Q47" s="52"/>
      <c r="R47" s="52"/>
      <c r="S47" s="52"/>
      <c r="T47" s="52"/>
      <c r="U47" s="52"/>
      <c r="V47" s="123"/>
      <c r="W47" s="123"/>
      <c r="X47" s="100"/>
      <c r="Y47" s="100"/>
      <c r="Z47" s="100"/>
      <c r="AA47" s="100"/>
      <c r="AB47" s="100"/>
      <c r="AC47" s="230"/>
      <c r="AD47" s="233"/>
      <c r="AE47" s="100"/>
      <c r="AF47" s="100"/>
      <c r="AG47" s="100"/>
      <c r="AH47" s="100"/>
      <c r="AI47" s="100"/>
      <c r="AJ47" s="230"/>
      <c r="AK47" s="233"/>
    </row>
    <row r="48" spans="1:37" ht="18">
      <c r="A48" s="3"/>
      <c r="B48" s="39"/>
      <c r="C48" s="27"/>
      <c r="D48" s="40"/>
      <c r="E48" s="41"/>
      <c r="F48" s="42"/>
      <c r="G48" s="41"/>
      <c r="H48" s="41"/>
      <c r="I48" s="41"/>
      <c r="J48" s="41"/>
      <c r="K48" s="41"/>
      <c r="L48" s="3"/>
      <c r="M48" s="3"/>
      <c r="N48" s="52"/>
      <c r="O48" s="52"/>
      <c r="P48" s="52"/>
      <c r="Q48" s="52"/>
      <c r="R48" s="52"/>
      <c r="S48" s="52"/>
      <c r="T48" s="52"/>
      <c r="U48" s="52"/>
      <c r="V48" s="100"/>
      <c r="W48" s="100"/>
      <c r="X48" s="100"/>
      <c r="Y48" s="100"/>
      <c r="Z48" s="100"/>
      <c r="AA48" s="100"/>
      <c r="AB48" s="100"/>
      <c r="AC48" s="230"/>
      <c r="AD48" s="233"/>
      <c r="AE48" s="100"/>
      <c r="AF48" s="100"/>
      <c r="AG48" s="100"/>
      <c r="AH48" s="100"/>
      <c r="AI48" s="100"/>
      <c r="AJ48" s="230"/>
      <c r="AK48" s="233"/>
    </row>
    <row r="49" spans="1:37" ht="18">
      <c r="A49" s="3"/>
      <c r="B49" s="39"/>
      <c r="C49" s="27"/>
      <c r="D49" s="40"/>
      <c r="E49" s="41"/>
      <c r="F49" s="42"/>
      <c r="G49" s="41"/>
      <c r="H49" s="41"/>
      <c r="I49" s="41"/>
      <c r="J49" s="41"/>
      <c r="K49" s="41"/>
      <c r="L49" s="3"/>
      <c r="M49" s="3"/>
      <c r="N49" s="56"/>
      <c r="O49" s="125"/>
      <c r="P49" s="56"/>
      <c r="Q49" s="65"/>
      <c r="R49" s="66"/>
      <c r="S49" s="65"/>
      <c r="T49" s="65"/>
      <c r="U49" s="65"/>
      <c r="V49" s="65"/>
      <c r="W49" s="65"/>
      <c r="X49" s="65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</row>
    <row r="50" spans="1:37" ht="18">
      <c r="A50" s="3"/>
      <c r="B50" s="39"/>
      <c r="C50" s="27"/>
      <c r="D50" s="40"/>
      <c r="E50" s="41"/>
      <c r="F50" s="42"/>
      <c r="G50" s="41"/>
      <c r="H50" s="41"/>
      <c r="I50" s="41"/>
      <c r="J50" s="41"/>
      <c r="K50" s="41"/>
      <c r="L50" s="3"/>
      <c r="M50" s="3"/>
      <c r="N50" s="56"/>
      <c r="O50" s="125"/>
      <c r="P50" s="56"/>
      <c r="Q50" s="65"/>
      <c r="R50" s="66"/>
      <c r="S50" s="65"/>
      <c r="T50" s="65"/>
      <c r="U50" s="65"/>
      <c r="V50" s="65"/>
      <c r="W50" s="65"/>
      <c r="X50" s="65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</row>
    <row r="51" spans="1:37" ht="18">
      <c r="A51" s="3"/>
      <c r="B51" s="39"/>
      <c r="C51" s="27"/>
      <c r="D51" s="40"/>
      <c r="E51" s="41"/>
      <c r="F51" s="42"/>
      <c r="G51" s="41"/>
      <c r="H51" s="41"/>
      <c r="I51" s="41"/>
      <c r="J51" s="41"/>
      <c r="K51" s="41"/>
      <c r="L51" s="3"/>
      <c r="M51" s="3"/>
      <c r="N51" s="56"/>
      <c r="O51" s="125"/>
      <c r="P51" s="56"/>
      <c r="Q51" s="65"/>
      <c r="R51" s="66"/>
      <c r="S51" s="65"/>
      <c r="T51" s="65"/>
      <c r="U51" s="65"/>
      <c r="V51" s="65"/>
      <c r="W51" s="65"/>
      <c r="X51" s="65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</row>
    <row r="52" spans="1:37" ht="18">
      <c r="A52" s="46"/>
      <c r="B52" s="29"/>
      <c r="C52" s="27"/>
      <c r="D52" s="40"/>
      <c r="E52" s="41"/>
      <c r="F52" s="42"/>
      <c r="G52" s="41"/>
      <c r="H52" s="41"/>
      <c r="I52" s="41"/>
      <c r="J52" s="41"/>
      <c r="K52" s="41"/>
      <c r="L52" s="3"/>
      <c r="M52" s="3"/>
      <c r="N52" s="56"/>
      <c r="O52" s="125"/>
      <c r="P52" s="56"/>
      <c r="Q52" s="65"/>
      <c r="R52" s="66"/>
      <c r="S52" s="65"/>
      <c r="T52" s="65"/>
      <c r="U52" s="65"/>
      <c r="V52" s="65"/>
      <c r="W52" s="65"/>
      <c r="X52" s="65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</row>
    <row r="53" spans="1:37" ht="18">
      <c r="A53" s="46"/>
      <c r="B53" s="32"/>
      <c r="C53" s="27"/>
      <c r="D53" s="28" t="s">
        <v>28</v>
      </c>
      <c r="E53" s="25">
        <f>SUM(E24:E37)</f>
        <v>280</v>
      </c>
      <c r="F53" s="29"/>
      <c r="G53" s="29"/>
      <c r="H53" s="29"/>
      <c r="I53" s="29"/>
      <c r="J53" s="29"/>
      <c r="K53" s="29"/>
      <c r="L53" s="3"/>
      <c r="M53" s="3"/>
      <c r="N53" s="56"/>
      <c r="O53" s="125"/>
      <c r="P53" s="67"/>
      <c r="Q53" s="65"/>
      <c r="R53" s="66"/>
      <c r="S53" s="65"/>
      <c r="T53" s="65"/>
      <c r="U53" s="65"/>
      <c r="V53" s="65"/>
      <c r="W53" s="65"/>
      <c r="X53" s="65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</row>
    <row r="54" spans="1:13" ht="12.75">
      <c r="A54" s="46"/>
      <c r="B54" s="135"/>
      <c r="C54" s="32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ht="12.75">
      <c r="A55" s="46"/>
      <c r="B55" s="135" t="s">
        <v>112</v>
      </c>
      <c r="C55" s="102"/>
      <c r="D55" s="102"/>
      <c r="E55" s="102"/>
      <c r="F55" s="102"/>
      <c r="G55" s="102"/>
      <c r="H55" s="102"/>
      <c r="I55" s="102"/>
      <c r="J55" s="102"/>
      <c r="K55" s="102"/>
      <c r="L55" s="3"/>
      <c r="M55" s="3"/>
    </row>
    <row r="56" spans="1:13" ht="12.75">
      <c r="A56" s="46"/>
      <c r="B56" s="32"/>
      <c r="C56" s="113"/>
      <c r="D56" s="113"/>
      <c r="E56" s="113"/>
      <c r="F56" s="113"/>
      <c r="G56" s="113"/>
      <c r="H56" s="113"/>
      <c r="I56" s="113"/>
      <c r="J56" s="113"/>
      <c r="K56" s="113"/>
      <c r="L56" s="3"/>
      <c r="M56" s="3"/>
    </row>
    <row r="57" spans="3:11" ht="12.75">
      <c r="C57" s="32"/>
      <c r="D57" s="3"/>
      <c r="E57" s="3"/>
      <c r="F57" s="3"/>
      <c r="G57" s="3"/>
      <c r="H57" s="3"/>
      <c r="I57" s="3"/>
      <c r="J57" s="3"/>
      <c r="K57" s="3"/>
    </row>
  </sheetData>
  <sheetProtection/>
  <mergeCells count="152">
    <mergeCell ref="L3:L4"/>
    <mergeCell ref="N3:AK3"/>
    <mergeCell ref="N5:Q5"/>
    <mergeCell ref="R5:U5"/>
    <mergeCell ref="B2:K2"/>
    <mergeCell ref="B3:C4"/>
    <mergeCell ref="D3:D4"/>
    <mergeCell ref="E3:E4"/>
    <mergeCell ref="F3:F4"/>
    <mergeCell ref="G3:K3"/>
    <mergeCell ref="AK8:AK9"/>
    <mergeCell ref="N6:N7"/>
    <mergeCell ref="O6:O7"/>
    <mergeCell ref="P6:P7"/>
    <mergeCell ref="Q6:Q7"/>
    <mergeCell ref="R6:R7"/>
    <mergeCell ref="S6:S7"/>
    <mergeCell ref="T6:T7"/>
    <mergeCell ref="U6:U7"/>
    <mergeCell ref="V6:W6"/>
    <mergeCell ref="T8:T9"/>
    <mergeCell ref="U8:U9"/>
    <mergeCell ref="W8:W9"/>
    <mergeCell ref="AC8:AC9"/>
    <mergeCell ref="AD8:AD9"/>
    <mergeCell ref="AJ8:AJ9"/>
    <mergeCell ref="AC10:AC11"/>
    <mergeCell ref="X6:AB6"/>
    <mergeCell ref="AC6:AD7"/>
    <mergeCell ref="AE6:AI6"/>
    <mergeCell ref="AJ6:AK7"/>
    <mergeCell ref="N8:N9"/>
    <mergeCell ref="O8:O9"/>
    <mergeCell ref="P8:P9"/>
    <mergeCell ref="R8:R9"/>
    <mergeCell ref="S8:S9"/>
    <mergeCell ref="AJ12:AJ13"/>
    <mergeCell ref="AK12:AK13"/>
    <mergeCell ref="N10:N11"/>
    <mergeCell ref="O10:O11"/>
    <mergeCell ref="P10:P11"/>
    <mergeCell ref="R10:R11"/>
    <mergeCell ref="S10:S11"/>
    <mergeCell ref="T10:T11"/>
    <mergeCell ref="U10:U11"/>
    <mergeCell ref="W10:W11"/>
    <mergeCell ref="N12:N13"/>
    <mergeCell ref="O12:O13"/>
    <mergeCell ref="P12:P13"/>
    <mergeCell ref="R12:R13"/>
    <mergeCell ref="S12:S13"/>
    <mergeCell ref="T12:T13"/>
    <mergeCell ref="U14:U15"/>
    <mergeCell ref="W14:W15"/>
    <mergeCell ref="AC14:AC15"/>
    <mergeCell ref="AD10:AD11"/>
    <mergeCell ref="AJ10:AJ11"/>
    <mergeCell ref="AK10:AK11"/>
    <mergeCell ref="U12:U13"/>
    <mergeCell ref="W12:W13"/>
    <mergeCell ref="AC12:AC13"/>
    <mergeCell ref="AD12:AD13"/>
    <mergeCell ref="AK16:AK17"/>
    <mergeCell ref="AC16:AC17"/>
    <mergeCell ref="AD18:AD19"/>
    <mergeCell ref="AJ18:AJ19"/>
    <mergeCell ref="N14:N15"/>
    <mergeCell ref="O14:O15"/>
    <mergeCell ref="P14:P15"/>
    <mergeCell ref="R14:R15"/>
    <mergeCell ref="S14:S15"/>
    <mergeCell ref="T14:T15"/>
    <mergeCell ref="AK18:AK19"/>
    <mergeCell ref="T18:T19"/>
    <mergeCell ref="U18:U19"/>
    <mergeCell ref="W18:W19"/>
    <mergeCell ref="AC18:AC19"/>
    <mergeCell ref="AD14:AD15"/>
    <mergeCell ref="AJ14:AJ15"/>
    <mergeCell ref="AK14:AK15"/>
    <mergeCell ref="AD16:AD17"/>
    <mergeCell ref="AJ16:AJ17"/>
    <mergeCell ref="D21:D23"/>
    <mergeCell ref="E21:E23"/>
    <mergeCell ref="F21:F23"/>
    <mergeCell ref="G21:K21"/>
    <mergeCell ref="B20:K20"/>
    <mergeCell ref="B21:C23"/>
    <mergeCell ref="O18:O19"/>
    <mergeCell ref="P18:P19"/>
    <mergeCell ref="R18:R19"/>
    <mergeCell ref="AD20:AD21"/>
    <mergeCell ref="AJ20:AJ21"/>
    <mergeCell ref="AK20:AK21"/>
    <mergeCell ref="U20:U21"/>
    <mergeCell ref="W20:W21"/>
    <mergeCell ref="AC20:AC21"/>
    <mergeCell ref="S18:S19"/>
    <mergeCell ref="AJ31:AJ32"/>
    <mergeCell ref="N16:N17"/>
    <mergeCell ref="O16:O17"/>
    <mergeCell ref="P16:P17"/>
    <mergeCell ref="R16:R17"/>
    <mergeCell ref="S16:S17"/>
    <mergeCell ref="T16:T17"/>
    <mergeCell ref="U16:U17"/>
    <mergeCell ref="W16:W17"/>
    <mergeCell ref="N18:N19"/>
    <mergeCell ref="AC37:AC38"/>
    <mergeCell ref="AC39:AC40"/>
    <mergeCell ref="N20:N21"/>
    <mergeCell ref="O20:O21"/>
    <mergeCell ref="P20:P21"/>
    <mergeCell ref="R20:R21"/>
    <mergeCell ref="S20:S21"/>
    <mergeCell ref="T20:T21"/>
    <mergeCell ref="AK37:AK38"/>
    <mergeCell ref="AJ45:AJ46"/>
    <mergeCell ref="AK45:AK46"/>
    <mergeCell ref="AD39:AD40"/>
    <mergeCell ref="AJ39:AJ40"/>
    <mergeCell ref="AJ37:AJ38"/>
    <mergeCell ref="B41:B42"/>
    <mergeCell ref="AC45:AC46"/>
    <mergeCell ref="AD45:AD46"/>
    <mergeCell ref="AK39:AK40"/>
    <mergeCell ref="AC33:AC34"/>
    <mergeCell ref="AD33:AD34"/>
    <mergeCell ref="AJ33:AJ34"/>
    <mergeCell ref="AK33:AK34"/>
    <mergeCell ref="AC35:AC36"/>
    <mergeCell ref="AD35:AD36"/>
    <mergeCell ref="AC43:AC44"/>
    <mergeCell ref="AD43:AD44"/>
    <mergeCell ref="AJ43:AJ44"/>
    <mergeCell ref="AK43:AK44"/>
    <mergeCell ref="B46:B47"/>
    <mergeCell ref="B43:B44"/>
    <mergeCell ref="AC47:AC48"/>
    <mergeCell ref="AD47:AD48"/>
    <mergeCell ref="AJ47:AJ48"/>
    <mergeCell ref="AK47:AK48"/>
    <mergeCell ref="AK31:AK32"/>
    <mergeCell ref="AC31:AC32"/>
    <mergeCell ref="AD31:AD32"/>
    <mergeCell ref="AC41:AC42"/>
    <mergeCell ref="AD41:AD42"/>
    <mergeCell ref="AJ41:AJ42"/>
    <mergeCell ref="AK41:AK42"/>
    <mergeCell ref="AJ35:AJ36"/>
    <mergeCell ref="AK35:AK36"/>
    <mergeCell ref="AD37:AD3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M66"/>
  <sheetViews>
    <sheetView showZeros="0" zoomScale="60" zoomScaleNormal="60" zoomScaleSheetLayoutView="63" zoomScalePageLayoutView="0" workbookViewId="0" topLeftCell="A11">
      <selection activeCell="S11" sqref="S11:S12"/>
    </sheetView>
  </sheetViews>
  <sheetFormatPr defaultColWidth="11.421875" defaultRowHeight="12.75"/>
  <cols>
    <col min="1" max="1" width="2.7109375" style="2" customWidth="1"/>
    <col min="2" max="2" width="5.7109375" style="2" customWidth="1"/>
    <col min="3" max="3" width="7.140625" style="2" customWidth="1"/>
    <col min="4" max="4" width="28.7109375" style="2" customWidth="1"/>
    <col min="5" max="5" width="12.7109375" style="2" customWidth="1"/>
    <col min="6" max="6" width="12.8515625" style="2" customWidth="1"/>
    <col min="7" max="7" width="9.7109375" style="2" customWidth="1"/>
    <col min="8" max="11" width="8.7109375" style="2" customWidth="1"/>
    <col min="12" max="12" width="11.57421875" style="2" customWidth="1"/>
    <col min="13" max="14" width="8.140625" style="2" customWidth="1"/>
    <col min="15" max="15" width="12.28125" style="5" customWidth="1"/>
    <col min="16" max="16" width="21.8515625" style="2" bestFit="1" customWidth="1"/>
    <col min="17" max="17" width="18.140625" style="2" customWidth="1"/>
    <col min="18" max="18" width="17.57421875" style="2" bestFit="1" customWidth="1"/>
    <col min="19" max="19" width="18.7109375" style="2" customWidth="1"/>
    <col min="20" max="20" width="9.28125" style="2" customWidth="1"/>
    <col min="21" max="21" width="9.140625" style="2" customWidth="1"/>
    <col min="22" max="22" width="9.421875" style="2" bestFit="1" customWidth="1"/>
    <col min="23" max="23" width="7.140625" style="2" customWidth="1"/>
    <col min="24" max="28" width="11.421875" style="2" customWidth="1"/>
    <col min="29" max="29" width="9.421875" style="2" customWidth="1"/>
    <col min="30" max="30" width="5.7109375" style="2" customWidth="1"/>
    <col min="31" max="35" width="11.421875" style="2" customWidth="1"/>
    <col min="36" max="36" width="9.421875" style="2" customWidth="1"/>
    <col min="37" max="37" width="5.7109375" style="2" customWidth="1"/>
    <col min="38" max="38" width="2.7109375" style="2" customWidth="1"/>
    <col min="39" max="16384" width="11.421875" style="2" customWidth="1"/>
  </cols>
  <sheetData>
    <row r="1" spans="1:38" ht="20.25" thickBot="1">
      <c r="A1" s="3"/>
      <c r="B1" s="177" t="s">
        <v>117</v>
      </c>
      <c r="C1" s="177"/>
      <c r="D1" s="177"/>
      <c r="E1" s="177"/>
      <c r="F1" s="177"/>
      <c r="G1" s="177"/>
      <c r="H1" s="177"/>
      <c r="I1" s="177"/>
      <c r="J1" s="177"/>
      <c r="K1" s="177"/>
      <c r="L1" s="103"/>
      <c r="M1" s="3"/>
      <c r="N1" s="3"/>
      <c r="O1" s="4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ht="35.25" customHeight="1">
      <c r="A2" s="3"/>
      <c r="B2" s="178" t="s">
        <v>1</v>
      </c>
      <c r="C2" s="178"/>
      <c r="D2" s="179" t="s">
        <v>5</v>
      </c>
      <c r="E2" s="180" t="s">
        <v>33</v>
      </c>
      <c r="F2" s="181" t="s">
        <v>116</v>
      </c>
      <c r="G2" s="180" t="s">
        <v>35</v>
      </c>
      <c r="H2" s="180"/>
      <c r="I2" s="180"/>
      <c r="J2" s="180"/>
      <c r="K2" s="180"/>
      <c r="L2" s="192" t="s">
        <v>92</v>
      </c>
      <c r="M2" s="194" t="s">
        <v>118</v>
      </c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4"/>
      <c r="AI2" s="194"/>
      <c r="AJ2" s="194"/>
      <c r="AK2" s="194"/>
      <c r="AL2" s="3"/>
    </row>
    <row r="3" spans="1:38" ht="12.75" customHeight="1">
      <c r="A3" s="3"/>
      <c r="B3" s="178"/>
      <c r="C3" s="178"/>
      <c r="D3" s="179"/>
      <c r="E3" s="180"/>
      <c r="F3" s="181"/>
      <c r="G3" s="143" t="s">
        <v>6</v>
      </c>
      <c r="H3" s="35" t="s">
        <v>38</v>
      </c>
      <c r="I3" s="33" t="s">
        <v>36</v>
      </c>
      <c r="J3" s="144"/>
      <c r="K3" s="36" t="s">
        <v>24</v>
      </c>
      <c r="L3" s="193"/>
      <c r="M3" s="3"/>
      <c r="N3" s="3"/>
      <c r="O3" s="4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</row>
    <row r="4" spans="1:38" ht="19.5" customHeight="1" thickBot="1">
      <c r="A4" s="3"/>
      <c r="B4" s="39">
        <v>1</v>
      </c>
      <c r="C4" s="26" t="s">
        <v>31</v>
      </c>
      <c r="D4" s="48" t="s">
        <v>52</v>
      </c>
      <c r="E4" s="41">
        <f aca="true" t="shared" si="0" ref="E4:E13">SUM(G4:K4)</f>
        <v>60</v>
      </c>
      <c r="F4" s="42">
        <v>0</v>
      </c>
      <c r="G4" s="161">
        <v>20</v>
      </c>
      <c r="H4" s="161">
        <v>20</v>
      </c>
      <c r="I4" s="161">
        <v>20</v>
      </c>
      <c r="J4" s="41"/>
      <c r="K4" s="41"/>
      <c r="L4" s="114">
        <v>10.5</v>
      </c>
      <c r="M4" s="305" t="s">
        <v>149</v>
      </c>
      <c r="N4" s="305"/>
      <c r="O4" s="305"/>
      <c r="P4" s="305"/>
      <c r="Q4" s="305"/>
      <c r="R4" s="306">
        <v>42175</v>
      </c>
      <c r="S4" s="306"/>
      <c r="T4" s="306"/>
      <c r="U4" s="306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</row>
    <row r="5" spans="1:38" ht="19.5" customHeight="1">
      <c r="A5" s="3"/>
      <c r="B5" s="29">
        <v>2</v>
      </c>
      <c r="C5" s="26" t="s">
        <v>31</v>
      </c>
      <c r="D5" s="47" t="s">
        <v>6</v>
      </c>
      <c r="E5" s="41">
        <f t="shared" si="0"/>
        <v>45</v>
      </c>
      <c r="F5" s="42">
        <v>0</v>
      </c>
      <c r="G5" s="162">
        <v>16</v>
      </c>
      <c r="H5" s="162">
        <v>16</v>
      </c>
      <c r="I5" s="45">
        <v>13</v>
      </c>
      <c r="J5" s="41"/>
      <c r="K5" s="41"/>
      <c r="L5" s="114">
        <v>18</v>
      </c>
      <c r="M5" s="271" t="s">
        <v>1</v>
      </c>
      <c r="N5" s="190" t="s">
        <v>151</v>
      </c>
      <c r="O5" s="273" t="s">
        <v>4</v>
      </c>
      <c r="P5" s="199" t="s">
        <v>5</v>
      </c>
      <c r="Q5" s="201" t="s">
        <v>7</v>
      </c>
      <c r="R5" s="201" t="s">
        <v>0</v>
      </c>
      <c r="S5" s="201" t="s">
        <v>16</v>
      </c>
      <c r="T5" s="261" t="s">
        <v>18</v>
      </c>
      <c r="U5" s="192" t="s">
        <v>26</v>
      </c>
      <c r="V5" s="195" t="s">
        <v>11</v>
      </c>
      <c r="W5" s="211"/>
      <c r="X5" s="195" t="s">
        <v>9</v>
      </c>
      <c r="Y5" s="190"/>
      <c r="Z5" s="190"/>
      <c r="AA5" s="190"/>
      <c r="AB5" s="190"/>
      <c r="AC5" s="253" t="s">
        <v>14</v>
      </c>
      <c r="AD5" s="206"/>
      <c r="AE5" s="195" t="s">
        <v>10</v>
      </c>
      <c r="AF5" s="190"/>
      <c r="AG5" s="190"/>
      <c r="AH5" s="190"/>
      <c r="AI5" s="190"/>
      <c r="AJ5" s="253" t="s">
        <v>14</v>
      </c>
      <c r="AK5" s="206"/>
      <c r="AL5" s="3"/>
    </row>
    <row r="6" spans="1:38" ht="19.5" customHeight="1">
      <c r="A6" s="3"/>
      <c r="B6" s="29">
        <v>3</v>
      </c>
      <c r="C6" s="26" t="s">
        <v>31</v>
      </c>
      <c r="D6" s="48" t="s">
        <v>121</v>
      </c>
      <c r="E6" s="41">
        <f>SUM(G6:K6)</f>
        <v>31</v>
      </c>
      <c r="F6" s="42">
        <v>0</v>
      </c>
      <c r="G6" s="45">
        <v>13</v>
      </c>
      <c r="H6" s="41">
        <v>10</v>
      </c>
      <c r="I6" s="41">
        <v>8</v>
      </c>
      <c r="J6" s="41"/>
      <c r="K6" s="41"/>
      <c r="L6" s="114">
        <v>17</v>
      </c>
      <c r="M6" s="272"/>
      <c r="N6" s="276"/>
      <c r="O6" s="274"/>
      <c r="P6" s="241"/>
      <c r="Q6" s="260"/>
      <c r="R6" s="260"/>
      <c r="S6" s="260"/>
      <c r="T6" s="262"/>
      <c r="U6" s="193"/>
      <c r="V6" s="10" t="s">
        <v>12</v>
      </c>
      <c r="W6" s="11" t="s">
        <v>1</v>
      </c>
      <c r="X6" s="13">
        <v>1</v>
      </c>
      <c r="Y6" s="14">
        <v>2</v>
      </c>
      <c r="Z6" s="15">
        <v>3</v>
      </c>
      <c r="AA6" s="16">
        <v>4</v>
      </c>
      <c r="AB6" s="17">
        <v>5</v>
      </c>
      <c r="AC6" s="254"/>
      <c r="AD6" s="255"/>
      <c r="AE6" s="12">
        <v>1</v>
      </c>
      <c r="AF6" s="6">
        <v>2</v>
      </c>
      <c r="AG6" s="7">
        <v>3</v>
      </c>
      <c r="AH6" s="8">
        <v>4</v>
      </c>
      <c r="AI6" s="9">
        <v>5</v>
      </c>
      <c r="AJ6" s="254"/>
      <c r="AK6" s="255"/>
      <c r="AL6" s="3"/>
    </row>
    <row r="7" spans="1:38" ht="19.5" customHeight="1">
      <c r="A7" s="3"/>
      <c r="B7" s="29">
        <v>4</v>
      </c>
      <c r="C7" s="30" t="s">
        <v>84</v>
      </c>
      <c r="D7" s="48" t="s">
        <v>122</v>
      </c>
      <c r="E7" s="41">
        <f>SUM(G7:K7)</f>
        <v>24</v>
      </c>
      <c r="F7" s="42">
        <v>0</v>
      </c>
      <c r="G7" s="41">
        <v>10</v>
      </c>
      <c r="H7" s="41">
        <v>8</v>
      </c>
      <c r="I7" s="41">
        <v>6</v>
      </c>
      <c r="J7" s="41"/>
      <c r="K7" s="41"/>
      <c r="L7" s="114">
        <v>17</v>
      </c>
      <c r="M7" s="265">
        <v>1</v>
      </c>
      <c r="N7" s="268">
        <v>20</v>
      </c>
      <c r="O7" s="266">
        <f>AC7+AJ7</f>
        <v>1230.1799999999998</v>
      </c>
      <c r="P7" s="241" t="s">
        <v>52</v>
      </c>
      <c r="Q7" s="71" t="s">
        <v>45</v>
      </c>
      <c r="R7" s="243" t="s">
        <v>60</v>
      </c>
      <c r="S7" s="243" t="s">
        <v>139</v>
      </c>
      <c r="T7" s="188">
        <v>30</v>
      </c>
      <c r="U7" s="245">
        <v>3.5</v>
      </c>
      <c r="V7" s="22">
        <v>8.352</v>
      </c>
      <c r="W7" s="256">
        <v>1</v>
      </c>
      <c r="X7" s="85">
        <v>123.83</v>
      </c>
      <c r="Y7" s="19">
        <v>123</v>
      </c>
      <c r="Z7" s="70">
        <v>126</v>
      </c>
      <c r="AA7" s="19">
        <v>122</v>
      </c>
      <c r="AB7" s="19">
        <v>122</v>
      </c>
      <c r="AC7" s="246">
        <f>SUM(X7:AB8)</f>
        <v>616.8299999999999</v>
      </c>
      <c r="AD7" s="256">
        <v>1</v>
      </c>
      <c r="AE7" s="74"/>
      <c r="AF7" s="20"/>
      <c r="AG7" s="20"/>
      <c r="AH7" s="20"/>
      <c r="AI7" s="69"/>
      <c r="AJ7" s="247">
        <f>SUM(AE7:AI8)</f>
        <v>613.35</v>
      </c>
      <c r="AK7" s="256">
        <v>1</v>
      </c>
      <c r="AL7" s="3"/>
    </row>
    <row r="8" spans="1:38" ht="19.5" customHeight="1">
      <c r="A8" s="3"/>
      <c r="B8" s="29">
        <v>5</v>
      </c>
      <c r="C8" s="27" t="s">
        <v>85</v>
      </c>
      <c r="D8" s="47" t="s">
        <v>38</v>
      </c>
      <c r="E8" s="41">
        <f>SUM(G8:K8)</f>
        <v>21</v>
      </c>
      <c r="F8" s="42">
        <v>0</v>
      </c>
      <c r="G8" s="160">
        <v>8</v>
      </c>
      <c r="H8" s="45">
        <v>13</v>
      </c>
      <c r="I8" s="41"/>
      <c r="J8" s="41"/>
      <c r="K8" s="41"/>
      <c r="L8" s="114">
        <v>9.5</v>
      </c>
      <c r="M8" s="265"/>
      <c r="N8" s="268"/>
      <c r="O8" s="267"/>
      <c r="P8" s="242"/>
      <c r="Q8" s="71" t="s">
        <v>43</v>
      </c>
      <c r="R8" s="244"/>
      <c r="S8" s="275"/>
      <c r="T8" s="188"/>
      <c r="U8" s="245"/>
      <c r="V8" s="21"/>
      <c r="W8" s="257"/>
      <c r="X8" s="74"/>
      <c r="Y8" s="20"/>
      <c r="Z8" s="20"/>
      <c r="AA8" s="20"/>
      <c r="AB8" s="69"/>
      <c r="AC8" s="246"/>
      <c r="AD8" s="257"/>
      <c r="AE8" s="18">
        <v>122</v>
      </c>
      <c r="AF8" s="169">
        <v>124.35</v>
      </c>
      <c r="AG8" s="19">
        <v>123</v>
      </c>
      <c r="AH8" s="19">
        <v>121</v>
      </c>
      <c r="AI8" s="19">
        <v>123</v>
      </c>
      <c r="AJ8" s="248"/>
      <c r="AK8" s="257"/>
      <c r="AL8" s="3"/>
    </row>
    <row r="9" spans="1:38" ht="19.5" customHeight="1">
      <c r="A9" s="3"/>
      <c r="B9" s="29">
        <v>6</v>
      </c>
      <c r="C9" s="31" t="s">
        <v>30</v>
      </c>
      <c r="D9" s="48" t="s">
        <v>140</v>
      </c>
      <c r="E9" s="41">
        <f t="shared" si="0"/>
        <v>16</v>
      </c>
      <c r="F9" s="42">
        <v>0</v>
      </c>
      <c r="G9" s="72"/>
      <c r="H9" s="41"/>
      <c r="I9" s="162">
        <v>16</v>
      </c>
      <c r="J9" s="41"/>
      <c r="K9" s="41"/>
      <c r="L9" s="114">
        <v>6</v>
      </c>
      <c r="M9" s="265">
        <v>2</v>
      </c>
      <c r="N9" s="269">
        <v>16</v>
      </c>
      <c r="O9" s="266">
        <f>AC9+AJ9</f>
        <v>1212.81</v>
      </c>
      <c r="P9" s="241" t="s">
        <v>140</v>
      </c>
      <c r="Q9" s="71" t="s">
        <v>50</v>
      </c>
      <c r="R9" s="243" t="s">
        <v>150</v>
      </c>
      <c r="S9" s="243" t="s">
        <v>67</v>
      </c>
      <c r="T9" s="188">
        <v>7</v>
      </c>
      <c r="U9" s="245">
        <v>6</v>
      </c>
      <c r="V9" s="22">
        <v>8.607</v>
      </c>
      <c r="W9" s="228">
        <v>4</v>
      </c>
      <c r="X9" s="19">
        <v>119</v>
      </c>
      <c r="Y9" s="19">
        <v>121</v>
      </c>
      <c r="Z9" s="19">
        <v>123</v>
      </c>
      <c r="AA9" s="19">
        <v>121</v>
      </c>
      <c r="AB9" s="85">
        <v>119.77</v>
      </c>
      <c r="AC9" s="247">
        <f>SUM(X9:AB10)</f>
        <v>603.77</v>
      </c>
      <c r="AD9" s="294">
        <v>4</v>
      </c>
      <c r="AE9" s="74"/>
      <c r="AF9" s="20"/>
      <c r="AG9" s="20"/>
      <c r="AH9" s="20"/>
      <c r="AI9" s="69"/>
      <c r="AJ9" s="247">
        <f>SUM(AE9:AI10)</f>
        <v>609.04</v>
      </c>
      <c r="AK9" s="251">
        <v>2</v>
      </c>
      <c r="AL9" s="3"/>
    </row>
    <row r="10" spans="1:38" ht="19.5" customHeight="1">
      <c r="A10" s="3"/>
      <c r="B10" s="29">
        <v>7</v>
      </c>
      <c r="C10" s="27" t="s">
        <v>85</v>
      </c>
      <c r="D10" s="48" t="s">
        <v>24</v>
      </c>
      <c r="E10" s="41">
        <f t="shared" si="0"/>
        <v>12</v>
      </c>
      <c r="F10" s="42">
        <v>0</v>
      </c>
      <c r="G10" s="72">
        <v>6</v>
      </c>
      <c r="H10" s="41">
        <v>6</v>
      </c>
      <c r="I10" s="41"/>
      <c r="J10" s="41"/>
      <c r="K10" s="41"/>
      <c r="L10" s="114">
        <v>7</v>
      </c>
      <c r="M10" s="265"/>
      <c r="N10" s="269"/>
      <c r="O10" s="267"/>
      <c r="P10" s="242"/>
      <c r="Q10" s="71" t="s">
        <v>141</v>
      </c>
      <c r="R10" s="244"/>
      <c r="S10" s="275"/>
      <c r="T10" s="188"/>
      <c r="U10" s="245"/>
      <c r="V10" s="21"/>
      <c r="W10" s="228"/>
      <c r="X10" s="74"/>
      <c r="Y10" s="20"/>
      <c r="Z10" s="20"/>
      <c r="AA10" s="20"/>
      <c r="AB10" s="69"/>
      <c r="AC10" s="248"/>
      <c r="AD10" s="295"/>
      <c r="AE10" s="18">
        <v>120</v>
      </c>
      <c r="AF10" s="19">
        <v>122</v>
      </c>
      <c r="AG10" s="70">
        <v>124</v>
      </c>
      <c r="AH10" s="19">
        <v>122</v>
      </c>
      <c r="AI10" s="85">
        <v>121.04</v>
      </c>
      <c r="AJ10" s="248"/>
      <c r="AK10" s="252"/>
      <c r="AL10" s="3"/>
    </row>
    <row r="11" spans="1:38" ht="19.5" customHeight="1">
      <c r="A11" s="3"/>
      <c r="B11" s="29">
        <v>8</v>
      </c>
      <c r="C11" s="31" t="s">
        <v>30</v>
      </c>
      <c r="D11" s="47" t="s">
        <v>155</v>
      </c>
      <c r="E11" s="41">
        <f t="shared" si="0"/>
        <v>10</v>
      </c>
      <c r="F11" s="42">
        <v>0</v>
      </c>
      <c r="G11" s="41"/>
      <c r="H11" s="41"/>
      <c r="I11" s="41">
        <v>10</v>
      </c>
      <c r="J11" s="41"/>
      <c r="K11" s="41"/>
      <c r="L11" s="114">
        <v>7</v>
      </c>
      <c r="M11" s="265">
        <v>3</v>
      </c>
      <c r="N11" s="270">
        <v>13</v>
      </c>
      <c r="O11" s="266">
        <f>AC11+AJ11</f>
        <v>1211.85</v>
      </c>
      <c r="P11" s="241" t="s">
        <v>6</v>
      </c>
      <c r="Q11" s="71" t="s">
        <v>3</v>
      </c>
      <c r="R11" s="243" t="s">
        <v>60</v>
      </c>
      <c r="S11" s="243" t="s">
        <v>146</v>
      </c>
      <c r="T11" s="188">
        <v>55</v>
      </c>
      <c r="U11" s="245">
        <v>6</v>
      </c>
      <c r="V11" s="73">
        <v>8.587</v>
      </c>
      <c r="W11" s="229">
        <v>3</v>
      </c>
      <c r="X11" s="18">
        <v>121</v>
      </c>
      <c r="Y11" s="85">
        <v>120.99</v>
      </c>
      <c r="Z11" s="19">
        <v>121</v>
      </c>
      <c r="AA11" s="19">
        <v>122</v>
      </c>
      <c r="AB11" s="68">
        <v>119</v>
      </c>
      <c r="AC11" s="247">
        <f>SUM(X11:AB12)</f>
        <v>603.99</v>
      </c>
      <c r="AD11" s="229">
        <v>3</v>
      </c>
      <c r="AE11" s="74"/>
      <c r="AF11" s="20"/>
      <c r="AG11" s="20"/>
      <c r="AH11" s="20"/>
      <c r="AI11" s="69"/>
      <c r="AJ11" s="247">
        <f>SUM(AE11:AI12)</f>
        <v>607.86</v>
      </c>
      <c r="AK11" s="229">
        <v>3</v>
      </c>
      <c r="AL11" s="3"/>
    </row>
    <row r="12" spans="1:38" ht="19.5" customHeight="1">
      <c r="A12" s="3"/>
      <c r="B12" s="29">
        <v>9</v>
      </c>
      <c r="C12" s="27" t="s">
        <v>94</v>
      </c>
      <c r="D12" s="47" t="s">
        <v>123</v>
      </c>
      <c r="E12" s="41">
        <f>SUM(G12:K12)</f>
        <v>4</v>
      </c>
      <c r="F12" s="42">
        <v>0</v>
      </c>
      <c r="G12" s="41">
        <v>4</v>
      </c>
      <c r="H12" s="41"/>
      <c r="I12" s="41"/>
      <c r="J12" s="41"/>
      <c r="K12" s="41"/>
      <c r="L12" s="114">
        <v>5</v>
      </c>
      <c r="M12" s="265"/>
      <c r="N12" s="270"/>
      <c r="O12" s="267"/>
      <c r="P12" s="242"/>
      <c r="Q12" s="71" t="s">
        <v>76</v>
      </c>
      <c r="R12" s="244"/>
      <c r="S12" s="244"/>
      <c r="T12" s="188"/>
      <c r="U12" s="245"/>
      <c r="V12" s="21"/>
      <c r="W12" s="229"/>
      <c r="X12" s="74"/>
      <c r="Y12" s="20"/>
      <c r="Z12" s="20"/>
      <c r="AA12" s="20"/>
      <c r="AB12" s="69"/>
      <c r="AC12" s="248"/>
      <c r="AD12" s="229"/>
      <c r="AE12" s="170">
        <v>122.86</v>
      </c>
      <c r="AF12" s="19">
        <v>121</v>
      </c>
      <c r="AG12" s="19">
        <v>122</v>
      </c>
      <c r="AH12" s="19">
        <v>123</v>
      </c>
      <c r="AI12" s="19">
        <v>119</v>
      </c>
      <c r="AJ12" s="248"/>
      <c r="AK12" s="229"/>
      <c r="AL12" s="3"/>
    </row>
    <row r="13" spans="1:38" ht="19.5" customHeight="1">
      <c r="A13" s="3"/>
      <c r="B13" s="29">
        <v>10</v>
      </c>
      <c r="C13" s="27"/>
      <c r="D13" s="48"/>
      <c r="E13" s="41">
        <f t="shared" si="0"/>
        <v>0</v>
      </c>
      <c r="F13" s="42">
        <f>E13</f>
        <v>0</v>
      </c>
      <c r="G13" s="41"/>
      <c r="H13" s="41"/>
      <c r="I13" s="41"/>
      <c r="J13" s="41"/>
      <c r="K13" s="41"/>
      <c r="L13" s="114"/>
      <c r="M13" s="265">
        <v>4</v>
      </c>
      <c r="N13" s="277">
        <v>10</v>
      </c>
      <c r="O13" s="266">
        <f>AC13+AJ13</f>
        <v>1206.2</v>
      </c>
      <c r="P13" s="241" t="s">
        <v>155</v>
      </c>
      <c r="Q13" s="71" t="s">
        <v>142</v>
      </c>
      <c r="R13" s="243" t="s">
        <v>60</v>
      </c>
      <c r="S13" s="243" t="s">
        <v>147</v>
      </c>
      <c r="T13" s="307">
        <v>19</v>
      </c>
      <c r="U13" s="309">
        <v>7</v>
      </c>
      <c r="V13" s="73">
        <v>8.533</v>
      </c>
      <c r="W13" s="251">
        <v>2</v>
      </c>
      <c r="X13" s="19">
        <v>120</v>
      </c>
      <c r="Y13" s="19">
        <v>120</v>
      </c>
      <c r="Z13" s="85">
        <v>122.24</v>
      </c>
      <c r="AA13" s="19">
        <v>121</v>
      </c>
      <c r="AB13" s="19">
        <v>121</v>
      </c>
      <c r="AC13" s="247">
        <f>SUM(X13:AB14)</f>
        <v>604.24</v>
      </c>
      <c r="AD13" s="251">
        <v>2</v>
      </c>
      <c r="AE13" s="74"/>
      <c r="AF13" s="20"/>
      <c r="AG13" s="20"/>
      <c r="AH13" s="20"/>
      <c r="AI13" s="69"/>
      <c r="AJ13" s="246">
        <f>SUM(AE13:AI14)</f>
        <v>601.96</v>
      </c>
      <c r="AK13" s="228">
        <v>4</v>
      </c>
      <c r="AL13" s="3"/>
    </row>
    <row r="14" spans="1:38" ht="19.5" customHeight="1">
      <c r="A14" s="3"/>
      <c r="B14" s="26"/>
      <c r="C14" s="27"/>
      <c r="D14" s="28" t="s">
        <v>28</v>
      </c>
      <c r="E14" s="25">
        <f>SUM(E4:E13)</f>
        <v>223</v>
      </c>
      <c r="F14" s="29"/>
      <c r="G14" s="29"/>
      <c r="H14" s="30" t="s">
        <v>29</v>
      </c>
      <c r="I14" s="31" t="s">
        <v>30</v>
      </c>
      <c r="J14" s="26" t="s">
        <v>31</v>
      </c>
      <c r="K14" s="27" t="s">
        <v>32</v>
      </c>
      <c r="L14" s="3"/>
      <c r="M14" s="265"/>
      <c r="N14" s="277"/>
      <c r="O14" s="267"/>
      <c r="P14" s="242"/>
      <c r="Q14" s="71" t="s">
        <v>143</v>
      </c>
      <c r="R14" s="244"/>
      <c r="S14" s="275"/>
      <c r="T14" s="308"/>
      <c r="U14" s="310"/>
      <c r="V14" s="21"/>
      <c r="W14" s="252"/>
      <c r="X14" s="74"/>
      <c r="Y14" s="20"/>
      <c r="Z14" s="20"/>
      <c r="AA14" s="20"/>
      <c r="AB14" s="69"/>
      <c r="AC14" s="248"/>
      <c r="AD14" s="252"/>
      <c r="AE14" s="19">
        <v>117</v>
      </c>
      <c r="AF14" s="19">
        <v>121</v>
      </c>
      <c r="AG14" s="19">
        <v>123</v>
      </c>
      <c r="AH14" s="85">
        <v>120.96</v>
      </c>
      <c r="AI14" s="19">
        <v>120</v>
      </c>
      <c r="AJ14" s="246"/>
      <c r="AK14" s="228"/>
      <c r="AL14" s="3"/>
    </row>
    <row r="15" spans="1:38" ht="19.5" customHeight="1">
      <c r="A15" s="3"/>
      <c r="B15" s="3"/>
      <c r="C15" s="32"/>
      <c r="D15" s="32"/>
      <c r="E15" s="32"/>
      <c r="F15" s="3"/>
      <c r="G15" s="3"/>
      <c r="H15" s="3"/>
      <c r="I15" s="3"/>
      <c r="J15" s="3"/>
      <c r="K15" s="3"/>
      <c r="L15" s="3"/>
      <c r="M15" s="265">
        <v>5</v>
      </c>
      <c r="N15" s="277">
        <v>8</v>
      </c>
      <c r="O15" s="266">
        <f>AC15+AJ15</f>
        <v>1180.28</v>
      </c>
      <c r="P15" s="242" t="s">
        <v>144</v>
      </c>
      <c r="Q15" s="167" t="s">
        <v>2</v>
      </c>
      <c r="R15" s="243" t="s">
        <v>80</v>
      </c>
      <c r="S15" s="243" t="s">
        <v>73</v>
      </c>
      <c r="T15" s="188">
        <v>16</v>
      </c>
      <c r="U15" s="245">
        <v>7</v>
      </c>
      <c r="V15" s="22">
        <v>8.851</v>
      </c>
      <c r="W15" s="228">
        <v>5</v>
      </c>
      <c r="X15" s="18">
        <v>118</v>
      </c>
      <c r="Y15" s="19">
        <v>116</v>
      </c>
      <c r="Z15" s="19">
        <v>118</v>
      </c>
      <c r="AA15" s="85">
        <v>117.53</v>
      </c>
      <c r="AB15" s="19">
        <v>119</v>
      </c>
      <c r="AC15" s="246">
        <f>SUM(X15:AB16)</f>
        <v>588.53</v>
      </c>
      <c r="AD15" s="228">
        <v>5</v>
      </c>
      <c r="AE15" s="74"/>
      <c r="AF15" s="20"/>
      <c r="AG15" s="20"/>
      <c r="AH15" s="20"/>
      <c r="AI15" s="69"/>
      <c r="AJ15" s="246">
        <f>SUM(AE15:AI16)</f>
        <v>591.75</v>
      </c>
      <c r="AK15" s="228">
        <v>5</v>
      </c>
      <c r="AL15" s="3"/>
    </row>
    <row r="16" spans="1:38" ht="19.5" customHeight="1">
      <c r="A16" s="3"/>
      <c r="B16" s="282" t="s">
        <v>133</v>
      </c>
      <c r="C16" s="282"/>
      <c r="D16" s="282"/>
      <c r="E16" s="282"/>
      <c r="F16" s="282"/>
      <c r="G16" s="282"/>
      <c r="H16" s="282"/>
      <c r="I16" s="282"/>
      <c r="J16" s="282"/>
      <c r="K16" s="282"/>
      <c r="L16" s="3"/>
      <c r="M16" s="265"/>
      <c r="N16" s="277"/>
      <c r="O16" s="267"/>
      <c r="P16" s="200"/>
      <c r="Q16" s="167" t="s">
        <v>114</v>
      </c>
      <c r="R16" s="244"/>
      <c r="S16" s="244"/>
      <c r="T16" s="188"/>
      <c r="U16" s="245"/>
      <c r="V16" s="21"/>
      <c r="W16" s="228"/>
      <c r="X16" s="74"/>
      <c r="Y16" s="20"/>
      <c r="Z16" s="20"/>
      <c r="AA16" s="20"/>
      <c r="AB16" s="69"/>
      <c r="AC16" s="246"/>
      <c r="AD16" s="228"/>
      <c r="AE16" s="18">
        <v>118</v>
      </c>
      <c r="AF16" s="19">
        <v>117</v>
      </c>
      <c r="AG16" s="85">
        <v>119.75</v>
      </c>
      <c r="AH16" s="19">
        <v>118</v>
      </c>
      <c r="AI16" s="19">
        <v>119</v>
      </c>
      <c r="AJ16" s="246"/>
      <c r="AK16" s="228"/>
      <c r="AL16" s="3"/>
    </row>
    <row r="17" spans="1:38" ht="19.5" customHeight="1">
      <c r="A17" s="3"/>
      <c r="B17" s="178" t="s">
        <v>1</v>
      </c>
      <c r="C17" s="178"/>
      <c r="D17" s="179" t="s">
        <v>7</v>
      </c>
      <c r="E17" s="180" t="s">
        <v>33</v>
      </c>
      <c r="F17" s="232" t="s">
        <v>34</v>
      </c>
      <c r="G17" s="180" t="s">
        <v>35</v>
      </c>
      <c r="H17" s="180"/>
      <c r="I17" s="180"/>
      <c r="J17" s="180"/>
      <c r="K17" s="180"/>
      <c r="L17" s="3"/>
      <c r="M17" s="265">
        <v>6</v>
      </c>
      <c r="N17" s="277">
        <v>6</v>
      </c>
      <c r="O17" s="266">
        <f>AC17+AJ17</f>
        <v>1177.87</v>
      </c>
      <c r="P17" s="260" t="s">
        <v>145</v>
      </c>
      <c r="Q17" s="71" t="s">
        <v>62</v>
      </c>
      <c r="R17" s="243" t="s">
        <v>60</v>
      </c>
      <c r="S17" s="243" t="s">
        <v>148</v>
      </c>
      <c r="T17" s="188">
        <v>53</v>
      </c>
      <c r="U17" s="245">
        <v>6</v>
      </c>
      <c r="V17" s="22">
        <v>8.899</v>
      </c>
      <c r="W17" s="294">
        <v>6</v>
      </c>
      <c r="X17" s="19">
        <v>115</v>
      </c>
      <c r="Y17" s="19">
        <v>117</v>
      </c>
      <c r="Z17" s="19">
        <v>120</v>
      </c>
      <c r="AA17" s="19">
        <v>118</v>
      </c>
      <c r="AB17" s="85">
        <v>117.96</v>
      </c>
      <c r="AC17" s="246">
        <f>SUM(X17:AB18)</f>
        <v>587.96</v>
      </c>
      <c r="AD17" s="294">
        <v>6</v>
      </c>
      <c r="AE17" s="74"/>
      <c r="AF17" s="20"/>
      <c r="AG17" s="20"/>
      <c r="AH17" s="20"/>
      <c r="AI17" s="69"/>
      <c r="AJ17" s="247">
        <f>SUM(AE17:AI18)</f>
        <v>589.91</v>
      </c>
      <c r="AK17" s="228">
        <v>6</v>
      </c>
      <c r="AL17" s="3"/>
    </row>
    <row r="18" spans="1:38" ht="19.5" customHeight="1">
      <c r="A18" s="3"/>
      <c r="B18" s="178"/>
      <c r="C18" s="178"/>
      <c r="D18" s="179"/>
      <c r="E18" s="180"/>
      <c r="F18" s="232"/>
      <c r="G18" s="143" t="s">
        <v>6</v>
      </c>
      <c r="H18" s="35" t="s">
        <v>38</v>
      </c>
      <c r="I18" s="33" t="s">
        <v>36</v>
      </c>
      <c r="J18" s="144"/>
      <c r="K18" s="36" t="s">
        <v>24</v>
      </c>
      <c r="L18" s="3"/>
      <c r="M18" s="265"/>
      <c r="N18" s="277"/>
      <c r="O18" s="267"/>
      <c r="P18" s="296"/>
      <c r="Q18" s="71" t="s">
        <v>63</v>
      </c>
      <c r="R18" s="244"/>
      <c r="S18" s="275"/>
      <c r="T18" s="188"/>
      <c r="U18" s="245"/>
      <c r="V18" s="21"/>
      <c r="W18" s="295"/>
      <c r="X18" s="74"/>
      <c r="Y18" s="20"/>
      <c r="Z18" s="20"/>
      <c r="AA18" s="20"/>
      <c r="AB18" s="69"/>
      <c r="AC18" s="246"/>
      <c r="AD18" s="295"/>
      <c r="AE18" s="18">
        <v>117</v>
      </c>
      <c r="AF18" s="19">
        <v>117</v>
      </c>
      <c r="AG18" s="19">
        <v>119</v>
      </c>
      <c r="AH18" s="19">
        <v>117</v>
      </c>
      <c r="AI18" s="85">
        <v>119.91</v>
      </c>
      <c r="AJ18" s="248"/>
      <c r="AK18" s="228"/>
      <c r="AL18" s="3"/>
    </row>
    <row r="19" spans="1:38" ht="19.5" customHeight="1">
      <c r="A19" s="3"/>
      <c r="B19" s="178"/>
      <c r="C19" s="178"/>
      <c r="D19" s="179"/>
      <c r="E19" s="180"/>
      <c r="F19" s="232"/>
      <c r="G19" s="38" t="s">
        <v>137</v>
      </c>
      <c r="H19" s="38" t="s">
        <v>136</v>
      </c>
      <c r="I19" s="38" t="s">
        <v>138</v>
      </c>
      <c r="J19" s="38"/>
      <c r="K19" s="38"/>
      <c r="L19" s="3"/>
      <c r="M19" s="265">
        <v>7</v>
      </c>
      <c r="N19" s="277">
        <v>4</v>
      </c>
      <c r="O19" s="266">
        <f>AC19+AJ19</f>
        <v>0</v>
      </c>
      <c r="P19" s="241"/>
      <c r="Q19" s="24"/>
      <c r="R19" s="302"/>
      <c r="S19" s="243"/>
      <c r="T19" s="188"/>
      <c r="U19" s="245"/>
      <c r="V19" s="22"/>
      <c r="W19" s="294"/>
      <c r="X19" s="19"/>
      <c r="Y19" s="19"/>
      <c r="Z19" s="19"/>
      <c r="AA19" s="19"/>
      <c r="AB19" s="19"/>
      <c r="AC19" s="247">
        <f>SUM(X19:AB20)</f>
        <v>0</v>
      </c>
      <c r="AD19" s="294"/>
      <c r="AE19" s="74"/>
      <c r="AF19" s="20"/>
      <c r="AG19" s="20"/>
      <c r="AH19" s="20"/>
      <c r="AI19" s="69"/>
      <c r="AJ19" s="247">
        <f>SUM(AE19:AI20)</f>
        <v>0</v>
      </c>
      <c r="AK19" s="228"/>
      <c r="AL19" s="3"/>
    </row>
    <row r="20" spans="1:38" s="1" customFormat="1" ht="19.5" customHeight="1">
      <c r="A20" s="3"/>
      <c r="B20" s="39">
        <v>1</v>
      </c>
      <c r="C20" s="26" t="s">
        <v>31</v>
      </c>
      <c r="D20" s="40" t="s">
        <v>43</v>
      </c>
      <c r="E20" s="41">
        <f aca="true" t="shared" si="1" ref="E20:E37">SUM(G20:K20)</f>
        <v>60</v>
      </c>
      <c r="F20" s="42"/>
      <c r="G20" s="161">
        <v>20</v>
      </c>
      <c r="H20" s="161">
        <v>20</v>
      </c>
      <c r="I20" s="161">
        <v>20</v>
      </c>
      <c r="J20" s="41"/>
      <c r="K20" s="41"/>
      <c r="L20" s="3"/>
      <c r="M20" s="265"/>
      <c r="N20" s="277"/>
      <c r="O20" s="267"/>
      <c r="P20" s="242"/>
      <c r="Q20" s="24"/>
      <c r="R20" s="303"/>
      <c r="S20" s="244"/>
      <c r="T20" s="188"/>
      <c r="U20" s="245"/>
      <c r="V20" s="21"/>
      <c r="W20" s="295"/>
      <c r="X20" s="74"/>
      <c r="Y20" s="20"/>
      <c r="Z20" s="20"/>
      <c r="AA20" s="20"/>
      <c r="AB20" s="69"/>
      <c r="AC20" s="248"/>
      <c r="AD20" s="295"/>
      <c r="AE20" s="18"/>
      <c r="AF20" s="19"/>
      <c r="AG20" s="19"/>
      <c r="AH20" s="19"/>
      <c r="AI20" s="19"/>
      <c r="AJ20" s="248"/>
      <c r="AK20" s="228"/>
      <c r="AL20" s="3"/>
    </row>
    <row r="21" spans="1:38" ht="19.5" customHeight="1">
      <c r="A21" s="3"/>
      <c r="B21" s="39">
        <v>2</v>
      </c>
      <c r="C21" s="26" t="s">
        <v>31</v>
      </c>
      <c r="D21" s="40" t="s">
        <v>3</v>
      </c>
      <c r="E21" s="41">
        <f t="shared" si="1"/>
        <v>45</v>
      </c>
      <c r="F21" s="42"/>
      <c r="G21" s="162">
        <v>16</v>
      </c>
      <c r="H21" s="162">
        <v>16</v>
      </c>
      <c r="I21" s="45">
        <v>13</v>
      </c>
      <c r="J21" s="41"/>
      <c r="K21" s="41"/>
      <c r="L21" s="3"/>
      <c r="M21" s="265">
        <v>8</v>
      </c>
      <c r="N21" s="277">
        <v>3</v>
      </c>
      <c r="O21" s="266">
        <f>AC21+AJ21</f>
        <v>0</v>
      </c>
      <c r="P21" s="200"/>
      <c r="Q21" s="71"/>
      <c r="R21" s="243"/>
      <c r="S21" s="243"/>
      <c r="T21" s="188"/>
      <c r="U21" s="245"/>
      <c r="V21" s="73"/>
      <c r="W21" s="294"/>
      <c r="X21" s="18"/>
      <c r="Y21" s="19"/>
      <c r="Z21" s="19"/>
      <c r="AA21" s="19"/>
      <c r="AB21" s="68"/>
      <c r="AC21" s="247">
        <f>SUM(X21:AB22)</f>
        <v>0</v>
      </c>
      <c r="AD21" s="228"/>
      <c r="AE21" s="74"/>
      <c r="AF21" s="20"/>
      <c r="AG21" s="20"/>
      <c r="AH21" s="20"/>
      <c r="AI21" s="69"/>
      <c r="AJ21" s="247">
        <f>SUM(AE21:AI22)</f>
        <v>0</v>
      </c>
      <c r="AK21" s="228"/>
      <c r="AL21" s="3"/>
    </row>
    <row r="22" spans="1:38" ht="19.5" customHeight="1" thickBot="1">
      <c r="A22" s="3"/>
      <c r="B22" s="39">
        <v>2</v>
      </c>
      <c r="C22" s="26" t="s">
        <v>31</v>
      </c>
      <c r="D22" s="40" t="s">
        <v>76</v>
      </c>
      <c r="E22" s="41">
        <f t="shared" si="1"/>
        <v>45</v>
      </c>
      <c r="F22" s="42"/>
      <c r="G22" s="162">
        <v>16</v>
      </c>
      <c r="H22" s="162">
        <v>16</v>
      </c>
      <c r="I22" s="45">
        <v>13</v>
      </c>
      <c r="J22" s="41"/>
      <c r="K22" s="41"/>
      <c r="L22" s="3"/>
      <c r="M22" s="291"/>
      <c r="N22" s="299"/>
      <c r="O22" s="301"/>
      <c r="P22" s="224"/>
      <c r="Q22" s="108"/>
      <c r="R22" s="289"/>
      <c r="S22" s="289"/>
      <c r="T22" s="227"/>
      <c r="U22" s="290"/>
      <c r="V22" s="89"/>
      <c r="W22" s="304"/>
      <c r="X22" s="168"/>
      <c r="Y22" s="138"/>
      <c r="Z22" s="138"/>
      <c r="AA22" s="138"/>
      <c r="AB22" s="139"/>
      <c r="AC22" s="300"/>
      <c r="AD22" s="235"/>
      <c r="AE22" s="90"/>
      <c r="AF22" s="91"/>
      <c r="AG22" s="91"/>
      <c r="AH22" s="91"/>
      <c r="AI22" s="91"/>
      <c r="AJ22" s="300"/>
      <c r="AK22" s="235"/>
      <c r="AL22" s="3"/>
    </row>
    <row r="23" spans="1:39" ht="19.5" customHeight="1">
      <c r="A23" s="3"/>
      <c r="B23" s="39">
        <v>3</v>
      </c>
      <c r="C23" s="30" t="s">
        <v>84</v>
      </c>
      <c r="D23" s="40" t="s">
        <v>45</v>
      </c>
      <c r="E23" s="41">
        <f t="shared" si="1"/>
        <v>40</v>
      </c>
      <c r="F23" s="42"/>
      <c r="G23" s="41"/>
      <c r="H23" s="161">
        <v>20</v>
      </c>
      <c r="I23" s="161">
        <v>20</v>
      </c>
      <c r="J23" s="41"/>
      <c r="K23" s="41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49"/>
    </row>
    <row r="24" spans="1:39" ht="19.5" customHeight="1">
      <c r="A24" s="3"/>
      <c r="B24" s="39">
        <v>4</v>
      </c>
      <c r="C24" s="27" t="s">
        <v>85</v>
      </c>
      <c r="D24" s="40" t="s">
        <v>2</v>
      </c>
      <c r="E24" s="41">
        <f aca="true" t="shared" si="2" ref="E24:E31">SUM(G24:K24)</f>
        <v>31</v>
      </c>
      <c r="F24" s="42"/>
      <c r="G24" s="45">
        <v>13</v>
      </c>
      <c r="H24" s="41">
        <v>10</v>
      </c>
      <c r="I24" s="41">
        <v>8</v>
      </c>
      <c r="J24" s="41"/>
      <c r="K24" s="50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AL24" s="49"/>
      <c r="AM24" s="49"/>
    </row>
    <row r="25" spans="1:39" ht="19.5" customHeight="1">
      <c r="A25" s="3"/>
      <c r="B25" s="39">
        <v>4</v>
      </c>
      <c r="C25" s="27" t="s">
        <v>85</v>
      </c>
      <c r="D25" s="40" t="s">
        <v>114</v>
      </c>
      <c r="E25" s="41">
        <f t="shared" si="2"/>
        <v>31</v>
      </c>
      <c r="F25" s="42"/>
      <c r="G25" s="45">
        <v>13</v>
      </c>
      <c r="H25" s="41">
        <v>10</v>
      </c>
      <c r="I25" s="41">
        <v>8</v>
      </c>
      <c r="J25" s="41"/>
      <c r="K25" s="50"/>
      <c r="L25" s="3"/>
      <c r="M25" s="3"/>
      <c r="N25" s="3"/>
      <c r="O25" s="288" t="s">
        <v>13</v>
      </c>
      <c r="P25" s="288"/>
      <c r="Q25" s="288"/>
      <c r="R25" s="3"/>
      <c r="S25" s="298" t="s">
        <v>27</v>
      </c>
      <c r="T25" s="297"/>
      <c r="U25" s="297"/>
      <c r="V25" s="297"/>
      <c r="W25" s="3"/>
      <c r="AE25" s="23" t="s">
        <v>25</v>
      </c>
      <c r="AL25" s="49"/>
      <c r="AM25" s="49"/>
    </row>
    <row r="26" spans="1:39" ht="19.5" customHeight="1">
      <c r="A26" s="3"/>
      <c r="B26" s="39">
        <v>5</v>
      </c>
      <c r="C26" s="30" t="s">
        <v>84</v>
      </c>
      <c r="D26" s="40" t="s">
        <v>62</v>
      </c>
      <c r="E26" s="41">
        <f t="shared" si="2"/>
        <v>24</v>
      </c>
      <c r="F26" s="42"/>
      <c r="G26" s="41">
        <v>10</v>
      </c>
      <c r="H26" s="41">
        <v>8</v>
      </c>
      <c r="I26" s="41">
        <v>6</v>
      </c>
      <c r="J26" s="41"/>
      <c r="K26" s="50"/>
      <c r="L26" s="3"/>
      <c r="M26" s="3"/>
      <c r="N26" s="3"/>
      <c r="O26" s="287" t="s">
        <v>23</v>
      </c>
      <c r="P26" s="287"/>
      <c r="Q26" s="287"/>
      <c r="R26" s="3"/>
      <c r="S26" s="298" t="s">
        <v>15</v>
      </c>
      <c r="T26" s="297"/>
      <c r="U26" s="297"/>
      <c r="V26" s="297"/>
      <c r="W26" s="3"/>
      <c r="AL26" s="49"/>
      <c r="AM26" s="49"/>
    </row>
    <row r="27" spans="1:39" ht="19.5" customHeight="1">
      <c r="A27" s="3"/>
      <c r="B27" s="39">
        <v>5</v>
      </c>
      <c r="C27" s="30" t="s">
        <v>84</v>
      </c>
      <c r="D27" s="40" t="s">
        <v>63</v>
      </c>
      <c r="E27" s="41">
        <f t="shared" si="2"/>
        <v>24</v>
      </c>
      <c r="F27" s="42"/>
      <c r="G27" s="41">
        <v>10</v>
      </c>
      <c r="H27" s="41">
        <v>8</v>
      </c>
      <c r="I27" s="41">
        <v>6</v>
      </c>
      <c r="J27" s="41"/>
      <c r="K27" s="50"/>
      <c r="L27" s="3"/>
      <c r="M27" s="3"/>
      <c r="N27" s="3"/>
      <c r="O27" s="287" t="s">
        <v>45</v>
      </c>
      <c r="P27" s="287"/>
      <c r="Q27" s="287"/>
      <c r="R27" s="3"/>
      <c r="S27" s="297" t="s">
        <v>22</v>
      </c>
      <c r="T27" s="297"/>
      <c r="U27" s="297"/>
      <c r="V27" s="297"/>
      <c r="W27" s="3"/>
      <c r="AG27" s="23" t="s">
        <v>25</v>
      </c>
      <c r="AL27" s="49"/>
      <c r="AM27" s="49"/>
    </row>
    <row r="28" spans="1:39" ht="19.5" customHeight="1">
      <c r="A28" s="46"/>
      <c r="B28" s="39">
        <v>6</v>
      </c>
      <c r="C28" s="27" t="s">
        <v>85</v>
      </c>
      <c r="D28" s="40" t="s">
        <v>79</v>
      </c>
      <c r="E28" s="41">
        <f t="shared" si="2"/>
        <v>21</v>
      </c>
      <c r="F28" s="42"/>
      <c r="G28" s="41">
        <v>8</v>
      </c>
      <c r="H28" s="45">
        <v>13</v>
      </c>
      <c r="I28" s="41"/>
      <c r="J28" s="41"/>
      <c r="K28" s="50"/>
      <c r="L28" s="3"/>
      <c r="M28" s="3"/>
      <c r="N28" s="3"/>
      <c r="O28" s="3"/>
      <c r="P28" s="3"/>
      <c r="Q28" s="3"/>
      <c r="R28" s="3"/>
      <c r="S28" s="297" t="s">
        <v>21</v>
      </c>
      <c r="T28" s="297"/>
      <c r="U28" s="297"/>
      <c r="V28" s="297"/>
      <c r="W28" s="3"/>
      <c r="AL28" s="49"/>
      <c r="AM28" s="49"/>
    </row>
    <row r="29" spans="1:37" ht="19.5" customHeight="1">
      <c r="A29" s="46"/>
      <c r="B29" s="39">
        <v>6</v>
      </c>
      <c r="C29" s="27" t="s">
        <v>85</v>
      </c>
      <c r="D29" s="40" t="s">
        <v>20</v>
      </c>
      <c r="E29" s="41">
        <f t="shared" si="2"/>
        <v>21</v>
      </c>
      <c r="F29" s="42"/>
      <c r="G29" s="41">
        <v>8</v>
      </c>
      <c r="H29" s="45">
        <v>13</v>
      </c>
      <c r="I29" s="41"/>
      <c r="J29" s="41"/>
      <c r="K29" s="50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AK29" s="49"/>
    </row>
    <row r="30" spans="1:37" ht="19.5" customHeight="1">
      <c r="A30" s="46"/>
      <c r="B30" s="39">
        <v>7</v>
      </c>
      <c r="C30" s="31" t="s">
        <v>30</v>
      </c>
      <c r="D30" s="40" t="s">
        <v>50</v>
      </c>
      <c r="E30" s="41">
        <f t="shared" si="2"/>
        <v>16</v>
      </c>
      <c r="F30" s="42"/>
      <c r="G30" s="41"/>
      <c r="H30" s="41"/>
      <c r="I30" s="162">
        <v>16</v>
      </c>
      <c r="J30" s="41"/>
      <c r="K30" s="50"/>
      <c r="L30" s="3"/>
      <c r="M30" s="53"/>
      <c r="N30" s="53"/>
      <c r="O30" s="54"/>
      <c r="P30" s="55"/>
      <c r="Q30" s="55"/>
      <c r="R30" s="56"/>
      <c r="S30" s="56"/>
      <c r="T30" s="57"/>
      <c r="U30" s="58"/>
      <c r="V30" s="53"/>
      <c r="W30" s="54"/>
      <c r="X30" s="56"/>
      <c r="AK30" s="49"/>
    </row>
    <row r="31" spans="1:37" ht="19.5" customHeight="1">
      <c r="A31" s="46"/>
      <c r="B31" s="39">
        <v>7</v>
      </c>
      <c r="C31" s="31" t="s">
        <v>30</v>
      </c>
      <c r="D31" s="40" t="s">
        <v>141</v>
      </c>
      <c r="E31" s="41">
        <f t="shared" si="2"/>
        <v>16</v>
      </c>
      <c r="F31" s="42"/>
      <c r="G31" s="41"/>
      <c r="H31" s="41"/>
      <c r="I31" s="162">
        <v>16</v>
      </c>
      <c r="J31" s="41"/>
      <c r="K31" s="50"/>
      <c r="L31" s="3"/>
      <c r="M31" s="52"/>
      <c r="N31" s="52"/>
      <c r="O31" s="59"/>
      <c r="P31" s="59"/>
      <c r="Q31" s="59"/>
      <c r="R31" s="52"/>
      <c r="S31" s="52"/>
      <c r="T31" s="52"/>
      <c r="U31" s="52"/>
      <c r="V31" s="52"/>
      <c r="W31" s="52"/>
      <c r="X31" s="52"/>
      <c r="AK31" s="49"/>
    </row>
    <row r="32" spans="1:37" ht="19.5" customHeight="1">
      <c r="A32" s="46"/>
      <c r="B32" s="39">
        <v>8</v>
      </c>
      <c r="C32" s="27" t="s">
        <v>85</v>
      </c>
      <c r="D32" s="40" t="s">
        <v>97</v>
      </c>
      <c r="E32" s="41">
        <f t="shared" si="1"/>
        <v>12</v>
      </c>
      <c r="F32" s="42"/>
      <c r="G32" s="41">
        <v>6</v>
      </c>
      <c r="H32" s="41">
        <v>6</v>
      </c>
      <c r="I32" s="41"/>
      <c r="J32" s="41"/>
      <c r="K32" s="50"/>
      <c r="L32" s="3"/>
      <c r="M32" s="282"/>
      <c r="N32" s="282"/>
      <c r="O32" s="282"/>
      <c r="P32" s="282"/>
      <c r="Q32" s="282"/>
      <c r="R32" s="282"/>
      <c r="S32" s="282"/>
      <c r="T32" s="282"/>
      <c r="U32" s="282"/>
      <c r="V32" s="282"/>
      <c r="W32" s="282"/>
      <c r="X32" s="282"/>
      <c r="AK32" s="49"/>
    </row>
    <row r="33" spans="1:37" ht="19.5" customHeight="1">
      <c r="A33" s="46"/>
      <c r="B33" s="39">
        <v>8</v>
      </c>
      <c r="C33" s="27" t="s">
        <v>85</v>
      </c>
      <c r="D33" s="40" t="s">
        <v>98</v>
      </c>
      <c r="E33" s="41">
        <f t="shared" si="1"/>
        <v>12</v>
      </c>
      <c r="F33" s="42"/>
      <c r="G33" s="41">
        <v>6</v>
      </c>
      <c r="H33" s="41">
        <v>6</v>
      </c>
      <c r="I33" s="41"/>
      <c r="J33" s="41"/>
      <c r="K33" s="50"/>
      <c r="L33" s="3"/>
      <c r="M33" s="283"/>
      <c r="N33" s="283"/>
      <c r="O33" s="283"/>
      <c r="P33" s="284"/>
      <c r="Q33" s="285"/>
      <c r="R33" s="286"/>
      <c r="S33" s="285"/>
      <c r="T33" s="285"/>
      <c r="U33" s="285"/>
      <c r="V33" s="285"/>
      <c r="W33" s="285"/>
      <c r="X33" s="285"/>
      <c r="AK33" s="49"/>
    </row>
    <row r="34" spans="1:37" ht="19.5" customHeight="1">
      <c r="A34" s="46"/>
      <c r="B34" s="29">
        <v>9</v>
      </c>
      <c r="C34" s="31" t="s">
        <v>30</v>
      </c>
      <c r="D34" s="40" t="s">
        <v>142</v>
      </c>
      <c r="E34" s="41">
        <f t="shared" si="1"/>
        <v>10</v>
      </c>
      <c r="F34" s="42"/>
      <c r="G34" s="41"/>
      <c r="H34" s="41"/>
      <c r="I34" s="41">
        <v>10</v>
      </c>
      <c r="J34" s="41"/>
      <c r="K34" s="50"/>
      <c r="L34" s="3"/>
      <c r="M34" s="283"/>
      <c r="N34" s="283"/>
      <c r="O34" s="283"/>
      <c r="P34" s="284"/>
      <c r="Q34" s="285"/>
      <c r="R34" s="286"/>
      <c r="S34" s="60"/>
      <c r="T34" s="61"/>
      <c r="U34" s="62"/>
      <c r="V34" s="60"/>
      <c r="W34" s="60"/>
      <c r="X34" s="63"/>
      <c r="AK34" s="49"/>
    </row>
    <row r="35" spans="1:24" ht="19.5" customHeight="1">
      <c r="A35" s="46"/>
      <c r="B35" s="29">
        <v>9</v>
      </c>
      <c r="C35" s="31" t="s">
        <v>30</v>
      </c>
      <c r="D35" s="40" t="s">
        <v>143</v>
      </c>
      <c r="E35" s="41">
        <f t="shared" si="1"/>
        <v>10</v>
      </c>
      <c r="F35" s="42"/>
      <c r="G35" s="41"/>
      <c r="H35" s="41"/>
      <c r="I35" s="41">
        <v>10</v>
      </c>
      <c r="J35" s="41"/>
      <c r="K35" s="50"/>
      <c r="L35" s="3"/>
      <c r="M35" s="283"/>
      <c r="N35" s="283"/>
      <c r="O35" s="283"/>
      <c r="P35" s="284"/>
      <c r="Q35" s="285"/>
      <c r="R35" s="286"/>
      <c r="S35" s="64"/>
      <c r="T35" s="64"/>
      <c r="U35" s="64"/>
      <c r="V35" s="64"/>
      <c r="W35" s="64"/>
      <c r="X35" s="64"/>
    </row>
    <row r="36" spans="1:24" ht="19.5" customHeight="1">
      <c r="A36" s="46"/>
      <c r="B36" s="29">
        <v>10</v>
      </c>
      <c r="C36" s="27" t="s">
        <v>94</v>
      </c>
      <c r="D36" s="40" t="s">
        <v>17</v>
      </c>
      <c r="E36" s="41">
        <f t="shared" si="1"/>
        <v>4</v>
      </c>
      <c r="F36" s="42"/>
      <c r="G36" s="41">
        <v>4</v>
      </c>
      <c r="H36" s="41"/>
      <c r="I36" s="41"/>
      <c r="J36" s="41"/>
      <c r="K36" s="50"/>
      <c r="L36" s="3"/>
      <c r="M36" s="56"/>
      <c r="N36" s="56"/>
      <c r="O36" s="58"/>
      <c r="P36" s="56"/>
      <c r="Q36" s="65"/>
      <c r="R36" s="66"/>
      <c r="S36" s="65"/>
      <c r="T36" s="65"/>
      <c r="U36" s="65"/>
      <c r="V36" s="65"/>
      <c r="W36" s="65"/>
      <c r="X36" s="65"/>
    </row>
    <row r="37" spans="1:24" ht="19.5" customHeight="1">
      <c r="A37" s="46"/>
      <c r="B37" s="29">
        <v>10</v>
      </c>
      <c r="C37" s="27" t="s">
        <v>94</v>
      </c>
      <c r="D37" s="40" t="s">
        <v>124</v>
      </c>
      <c r="E37" s="41">
        <f t="shared" si="1"/>
        <v>4</v>
      </c>
      <c r="F37" s="42"/>
      <c r="G37" s="41">
        <v>4</v>
      </c>
      <c r="H37" s="41"/>
      <c r="I37" s="41"/>
      <c r="J37" s="41"/>
      <c r="K37" s="50"/>
      <c r="L37" s="3"/>
      <c r="M37" s="56"/>
      <c r="N37" s="56"/>
      <c r="O37" s="58"/>
      <c r="P37" s="56"/>
      <c r="Q37" s="65"/>
      <c r="R37" s="66"/>
      <c r="S37" s="65"/>
      <c r="T37" s="65"/>
      <c r="U37" s="65"/>
      <c r="V37" s="65"/>
      <c r="W37" s="65"/>
      <c r="X37" s="65"/>
    </row>
    <row r="38" spans="1:26" ht="19.5" customHeight="1">
      <c r="A38" s="46"/>
      <c r="B38" s="29"/>
      <c r="C38" s="31"/>
      <c r="D38" s="40"/>
      <c r="E38" s="41"/>
      <c r="F38" s="42"/>
      <c r="G38" s="41"/>
      <c r="H38" s="41"/>
      <c r="I38" s="171"/>
      <c r="J38" s="41"/>
      <c r="K38" s="50"/>
      <c r="L38" s="3"/>
      <c r="M38" s="56"/>
      <c r="N38" s="56"/>
      <c r="O38" s="58"/>
      <c r="P38" s="56"/>
      <c r="Q38" s="56"/>
      <c r="R38" s="65"/>
      <c r="S38" s="66"/>
      <c r="T38" s="65"/>
      <c r="U38" s="65"/>
      <c r="V38" s="65"/>
      <c r="W38" s="65"/>
      <c r="X38" s="65"/>
      <c r="Y38" s="52"/>
      <c r="Z38" s="52"/>
    </row>
    <row r="39" spans="1:26" ht="19.5" customHeight="1">
      <c r="A39" s="46"/>
      <c r="B39" s="29"/>
      <c r="C39" s="31"/>
      <c r="D39" s="40"/>
      <c r="E39" s="41"/>
      <c r="F39" s="42"/>
      <c r="G39" s="41"/>
      <c r="H39" s="41"/>
      <c r="I39" s="171"/>
      <c r="J39" s="41"/>
      <c r="K39" s="50"/>
      <c r="L39" s="3"/>
      <c r="M39" s="56"/>
      <c r="N39" s="56"/>
      <c r="O39" s="58"/>
      <c r="P39" s="56"/>
      <c r="Q39" s="56"/>
      <c r="R39" s="65"/>
      <c r="S39" s="66"/>
      <c r="T39" s="65"/>
      <c r="U39" s="65"/>
      <c r="V39" s="65"/>
      <c r="W39" s="65"/>
      <c r="X39" s="65"/>
      <c r="Y39" s="65"/>
      <c r="Z39" s="99"/>
    </row>
    <row r="40" spans="1:26" ht="19.5" customHeight="1">
      <c r="A40" s="46"/>
      <c r="B40" s="29"/>
      <c r="C40" s="31"/>
      <c r="D40" s="40"/>
      <c r="E40" s="41"/>
      <c r="F40" s="42"/>
      <c r="G40" s="41"/>
      <c r="H40" s="41"/>
      <c r="I40" s="41"/>
      <c r="J40" s="41"/>
      <c r="K40" s="50"/>
      <c r="L40" s="3"/>
      <c r="M40" s="56"/>
      <c r="N40" s="56"/>
      <c r="O40" s="58"/>
      <c r="P40" s="56"/>
      <c r="Q40" s="65"/>
      <c r="R40" s="66"/>
      <c r="S40" s="65"/>
      <c r="T40" s="65"/>
      <c r="U40" s="65"/>
      <c r="V40" s="65"/>
      <c r="W40" s="65"/>
      <c r="X40" s="65"/>
      <c r="Y40" s="52"/>
      <c r="Z40" s="52"/>
    </row>
    <row r="41" spans="1:24" ht="19.5" customHeight="1">
      <c r="A41" s="46"/>
      <c r="B41" s="29"/>
      <c r="C41" s="31"/>
      <c r="D41" s="40"/>
      <c r="E41" s="41"/>
      <c r="F41" s="42"/>
      <c r="G41" s="41"/>
      <c r="H41" s="41"/>
      <c r="I41" s="41"/>
      <c r="J41" s="41"/>
      <c r="K41" s="50"/>
      <c r="L41" s="3"/>
      <c r="M41" s="56"/>
      <c r="N41" s="56"/>
      <c r="O41" s="58"/>
      <c r="P41" s="56"/>
      <c r="Q41" s="65"/>
      <c r="R41" s="66"/>
      <c r="S41" s="65"/>
      <c r="T41" s="65"/>
      <c r="U41" s="65"/>
      <c r="V41" s="65"/>
      <c r="W41" s="65"/>
      <c r="X41" s="65"/>
    </row>
    <row r="42" spans="1:24" ht="19.5" customHeight="1">
      <c r="A42" s="46"/>
      <c r="B42" s="29"/>
      <c r="C42" s="31"/>
      <c r="D42" s="40"/>
      <c r="E42" s="41"/>
      <c r="F42" s="42"/>
      <c r="G42" s="41"/>
      <c r="H42" s="41"/>
      <c r="I42" s="41"/>
      <c r="J42" s="41"/>
      <c r="K42" s="50"/>
      <c r="L42" s="3"/>
      <c r="M42" s="56"/>
      <c r="N42" s="56"/>
      <c r="O42" s="58"/>
      <c r="P42" s="56"/>
      <c r="Q42" s="65"/>
      <c r="R42" s="66"/>
      <c r="S42" s="65"/>
      <c r="T42" s="65"/>
      <c r="U42" s="65"/>
      <c r="V42" s="65"/>
      <c r="W42" s="65"/>
      <c r="X42" s="65"/>
    </row>
    <row r="43" spans="1:24" ht="18" customHeight="1">
      <c r="A43" s="46"/>
      <c r="B43" s="29"/>
      <c r="C43" s="31"/>
      <c r="D43" s="47"/>
      <c r="E43" s="41"/>
      <c r="F43" s="42"/>
      <c r="G43" s="41"/>
      <c r="H43" s="41"/>
      <c r="I43" s="41"/>
      <c r="J43" s="41"/>
      <c r="K43" s="50"/>
      <c r="L43" s="3"/>
      <c r="M43" s="56"/>
      <c r="N43" s="56"/>
      <c r="O43" s="58"/>
      <c r="P43" s="56"/>
      <c r="Q43" s="65"/>
      <c r="R43" s="66"/>
      <c r="S43" s="65"/>
      <c r="T43" s="65"/>
      <c r="U43" s="65"/>
      <c r="V43" s="65"/>
      <c r="W43" s="65"/>
      <c r="X43" s="65"/>
    </row>
    <row r="44" spans="1:24" ht="18" customHeight="1">
      <c r="A44" s="46"/>
      <c r="B44" s="29"/>
      <c r="C44" s="31"/>
      <c r="D44" s="47"/>
      <c r="E44" s="41"/>
      <c r="F44" s="42"/>
      <c r="G44" s="41"/>
      <c r="H44" s="41"/>
      <c r="I44" s="41"/>
      <c r="J44" s="41"/>
      <c r="K44" s="50"/>
      <c r="L44" s="3"/>
      <c r="M44" s="56"/>
      <c r="N44" s="56"/>
      <c r="O44" s="58"/>
      <c r="P44" s="56"/>
      <c r="Q44" s="65"/>
      <c r="R44" s="66"/>
      <c r="S44" s="65"/>
      <c r="T44" s="65"/>
      <c r="U44" s="65"/>
      <c r="V44" s="65"/>
      <c r="W44" s="65"/>
      <c r="X44" s="65"/>
    </row>
    <row r="45" spans="1:24" ht="18" customHeight="1">
      <c r="A45" s="46"/>
      <c r="B45" s="29"/>
      <c r="C45" s="31"/>
      <c r="D45" s="47"/>
      <c r="E45" s="41"/>
      <c r="F45" s="42"/>
      <c r="G45" s="41"/>
      <c r="H45" s="41"/>
      <c r="I45" s="41"/>
      <c r="J45" s="41"/>
      <c r="K45" s="50"/>
      <c r="L45" s="3"/>
      <c r="M45" s="56"/>
      <c r="N45" s="56"/>
      <c r="O45" s="58"/>
      <c r="P45" s="56"/>
      <c r="Q45" s="65"/>
      <c r="R45" s="66"/>
      <c r="S45" s="65"/>
      <c r="T45" s="65"/>
      <c r="U45" s="65"/>
      <c r="V45" s="65"/>
      <c r="W45" s="65"/>
      <c r="X45" s="65"/>
    </row>
    <row r="46" spans="1:24" ht="18" customHeight="1">
      <c r="A46" s="46"/>
      <c r="B46" s="26"/>
      <c r="C46" s="27"/>
      <c r="D46" s="28" t="s">
        <v>28</v>
      </c>
      <c r="E46" s="25">
        <f>SUM(E20:E37)</f>
        <v>426</v>
      </c>
      <c r="F46" s="29"/>
      <c r="G46" s="29"/>
      <c r="H46" s="29"/>
      <c r="I46" s="29"/>
      <c r="J46" s="29"/>
      <c r="K46" s="51"/>
      <c r="L46" s="3"/>
      <c r="M46" s="56"/>
      <c r="N46" s="56"/>
      <c r="O46" s="58"/>
      <c r="P46" s="56"/>
      <c r="Q46" s="65"/>
      <c r="R46" s="66"/>
      <c r="S46" s="65"/>
      <c r="T46" s="65"/>
      <c r="U46" s="65"/>
      <c r="V46" s="65"/>
      <c r="W46" s="65"/>
      <c r="X46" s="65"/>
    </row>
    <row r="47" spans="1:24" ht="18" customHeight="1">
      <c r="A47" s="46"/>
      <c r="B47" s="32"/>
      <c r="C47" s="32"/>
      <c r="D47" s="3"/>
      <c r="E47" s="3"/>
      <c r="F47" s="3"/>
      <c r="G47" s="3"/>
      <c r="H47" s="3"/>
      <c r="I47" s="3"/>
      <c r="J47" s="3"/>
      <c r="K47" s="3"/>
      <c r="L47" s="3"/>
      <c r="M47" s="56"/>
      <c r="N47" s="56"/>
      <c r="O47" s="58"/>
      <c r="P47" s="56"/>
      <c r="Q47" s="65"/>
      <c r="R47" s="66"/>
      <c r="S47" s="65"/>
      <c r="T47" s="65"/>
      <c r="U47" s="65"/>
      <c r="V47" s="65"/>
      <c r="W47" s="65"/>
      <c r="X47" s="65"/>
    </row>
    <row r="48" spans="1:24" ht="18" customHeight="1">
      <c r="A48" s="46"/>
      <c r="B48" s="292" t="s">
        <v>40</v>
      </c>
      <c r="C48" s="292"/>
      <c r="D48" s="293"/>
      <c r="E48" s="293"/>
      <c r="F48" s="293"/>
      <c r="G48" s="293"/>
      <c r="H48" s="293"/>
      <c r="I48" s="293"/>
      <c r="J48" s="293"/>
      <c r="K48" s="293"/>
      <c r="L48" s="3"/>
      <c r="M48" s="56"/>
      <c r="N48" s="56"/>
      <c r="O48" s="58"/>
      <c r="P48" s="56"/>
      <c r="Q48" s="65"/>
      <c r="R48" s="66"/>
      <c r="S48" s="65"/>
      <c r="T48" s="65"/>
      <c r="U48" s="65"/>
      <c r="V48" s="65"/>
      <c r="W48" s="65"/>
      <c r="X48" s="65"/>
    </row>
    <row r="49" spans="1:24" ht="18" customHeight="1">
      <c r="A49" s="46"/>
      <c r="B49" s="281" t="s">
        <v>41</v>
      </c>
      <c r="C49" s="281"/>
      <c r="D49" s="281"/>
      <c r="E49" s="281"/>
      <c r="F49" s="281"/>
      <c r="G49" s="281"/>
      <c r="H49" s="281"/>
      <c r="I49" s="281"/>
      <c r="J49" s="281"/>
      <c r="K49" s="281"/>
      <c r="L49" s="3"/>
      <c r="M49" s="56"/>
      <c r="N49" s="56"/>
      <c r="O49" s="58"/>
      <c r="P49" s="56"/>
      <c r="Q49" s="65"/>
      <c r="R49" s="66"/>
      <c r="S49" s="65"/>
      <c r="T49" s="65"/>
      <c r="U49" s="65"/>
      <c r="V49" s="65"/>
      <c r="W49" s="65"/>
      <c r="X49" s="65"/>
    </row>
    <row r="50" spans="1:24" ht="18" customHeight="1">
      <c r="A50" s="46"/>
      <c r="B50" s="32"/>
      <c r="C50" s="32"/>
      <c r="D50" s="3"/>
      <c r="E50" s="3"/>
      <c r="F50" s="3"/>
      <c r="G50" s="3"/>
      <c r="H50" s="3"/>
      <c r="I50" s="3"/>
      <c r="J50" s="3"/>
      <c r="K50" s="3"/>
      <c r="L50" s="3"/>
      <c r="M50" s="56"/>
      <c r="N50" s="56"/>
      <c r="O50" s="58"/>
      <c r="P50" s="56"/>
      <c r="Q50" s="65"/>
      <c r="R50" s="66"/>
      <c r="S50" s="65"/>
      <c r="T50" s="65"/>
      <c r="U50" s="65"/>
      <c r="V50" s="65"/>
      <c r="W50" s="65"/>
      <c r="X50" s="65"/>
    </row>
    <row r="51" spans="12:24" ht="18" customHeight="1">
      <c r="L51" s="52"/>
      <c r="M51" s="56"/>
      <c r="N51" s="56"/>
      <c r="O51" s="58"/>
      <c r="P51" s="56"/>
      <c r="Q51" s="65"/>
      <c r="R51" s="66"/>
      <c r="S51" s="65"/>
      <c r="T51" s="65"/>
      <c r="U51" s="65"/>
      <c r="V51" s="65"/>
      <c r="W51" s="65"/>
      <c r="X51" s="65"/>
    </row>
    <row r="52" spans="12:24" ht="18" customHeight="1">
      <c r="L52" s="52"/>
      <c r="M52" s="56"/>
      <c r="N52" s="56"/>
      <c r="O52" s="58"/>
      <c r="P52" s="56"/>
      <c r="Q52" s="65"/>
      <c r="R52" s="66"/>
      <c r="S52" s="65"/>
      <c r="T52" s="65"/>
      <c r="U52" s="65"/>
      <c r="V52" s="65"/>
      <c r="W52" s="65"/>
      <c r="X52" s="65"/>
    </row>
    <row r="53" spans="12:24" ht="18" customHeight="1">
      <c r="L53" s="52"/>
      <c r="M53" s="56"/>
      <c r="N53" s="56"/>
      <c r="O53" s="58"/>
      <c r="P53" s="56"/>
      <c r="Q53" s="65"/>
      <c r="R53" s="66"/>
      <c r="S53" s="65"/>
      <c r="T53" s="65"/>
      <c r="U53" s="65"/>
      <c r="V53" s="65"/>
      <c r="W53" s="65"/>
      <c r="X53" s="65"/>
    </row>
    <row r="54" spans="12:24" ht="18" customHeight="1">
      <c r="L54" s="52"/>
      <c r="M54" s="56"/>
      <c r="N54" s="56"/>
      <c r="O54" s="58"/>
      <c r="P54" s="56"/>
      <c r="Q54" s="65"/>
      <c r="R54" s="66"/>
      <c r="S54" s="65"/>
      <c r="T54" s="65"/>
      <c r="U54" s="65"/>
      <c r="V54" s="65"/>
      <c r="W54" s="65"/>
      <c r="X54" s="65"/>
    </row>
    <row r="55" spans="12:24" ht="18" customHeight="1">
      <c r="L55" s="52"/>
      <c r="M55" s="56"/>
      <c r="N55" s="56"/>
      <c r="O55" s="58"/>
      <c r="P55" s="56"/>
      <c r="Q55" s="65"/>
      <c r="R55" s="66"/>
      <c r="S55" s="65"/>
      <c r="T55" s="65"/>
      <c r="U55" s="65"/>
      <c r="V55" s="65"/>
      <c r="W55" s="65"/>
      <c r="X55" s="65"/>
    </row>
    <row r="56" spans="12:24" ht="18" customHeight="1">
      <c r="L56" s="52"/>
      <c r="M56" s="56"/>
      <c r="N56" s="56"/>
      <c r="O56" s="58"/>
      <c r="P56" s="67"/>
      <c r="Q56" s="65"/>
      <c r="R56" s="66"/>
      <c r="S56" s="65"/>
      <c r="T56" s="65"/>
      <c r="U56" s="65"/>
      <c r="V56" s="65"/>
      <c r="W56" s="65"/>
      <c r="X56" s="65"/>
    </row>
    <row r="57" spans="12:24" ht="18" customHeight="1">
      <c r="L57" s="52"/>
      <c r="M57" s="56"/>
      <c r="N57" s="56"/>
      <c r="O57" s="58"/>
      <c r="P57" s="67"/>
      <c r="Q57" s="65"/>
      <c r="R57" s="66"/>
      <c r="S57" s="65"/>
      <c r="T57" s="65"/>
      <c r="U57" s="65"/>
      <c r="V57" s="65"/>
      <c r="W57" s="65"/>
      <c r="X57" s="65"/>
    </row>
    <row r="58" spans="12:24" ht="18" customHeight="1">
      <c r="L58" s="52"/>
      <c r="M58" s="56"/>
      <c r="N58" s="56"/>
      <c r="O58" s="58"/>
      <c r="P58" s="67"/>
      <c r="Q58" s="65"/>
      <c r="R58" s="66"/>
      <c r="S58" s="65"/>
      <c r="T58" s="65"/>
      <c r="U58" s="65"/>
      <c r="V58" s="65"/>
      <c r="W58" s="65"/>
      <c r="X58" s="65"/>
    </row>
    <row r="59" spans="12:24" ht="18" customHeight="1">
      <c r="L59" s="52"/>
      <c r="M59" s="56"/>
      <c r="N59" s="56"/>
      <c r="O59" s="58"/>
      <c r="P59" s="67"/>
      <c r="Q59" s="65"/>
      <c r="R59" s="66"/>
      <c r="S59" s="65"/>
      <c r="T59" s="65"/>
      <c r="U59" s="65"/>
      <c r="V59" s="65"/>
      <c r="W59" s="65"/>
      <c r="X59" s="65"/>
    </row>
    <row r="60" spans="12:24" ht="18" customHeight="1">
      <c r="L60" s="52"/>
      <c r="M60" s="56"/>
      <c r="N60" s="56"/>
      <c r="O60" s="58"/>
      <c r="P60" s="67"/>
      <c r="Q60" s="65"/>
      <c r="R60" s="66"/>
      <c r="S60" s="65"/>
      <c r="T60" s="65"/>
      <c r="U60" s="65"/>
      <c r="V60" s="65"/>
      <c r="W60" s="65"/>
      <c r="X60" s="65"/>
    </row>
    <row r="61" spans="13:24" ht="18" customHeight="1">
      <c r="M61" s="56"/>
      <c r="N61" s="56"/>
      <c r="O61" s="58"/>
      <c r="P61" s="67"/>
      <c r="Q61" s="65"/>
      <c r="R61" s="66"/>
      <c r="S61" s="65"/>
      <c r="T61" s="65"/>
      <c r="U61" s="65"/>
      <c r="V61" s="65"/>
      <c r="W61" s="65"/>
      <c r="X61" s="65"/>
    </row>
    <row r="62" spans="13:24" ht="18" customHeight="1">
      <c r="M62" s="53"/>
      <c r="N62" s="53"/>
      <c r="O62" s="54"/>
      <c r="P62" s="55"/>
      <c r="Q62" s="55"/>
      <c r="R62" s="56"/>
      <c r="S62" s="56"/>
      <c r="T62" s="56"/>
      <c r="U62" s="56"/>
      <c r="V62" s="56"/>
      <c r="W62" s="56"/>
      <c r="X62" s="56"/>
    </row>
    <row r="63" spans="13:24" ht="18" customHeight="1">
      <c r="M63" s="59"/>
      <c r="N63" s="59"/>
      <c r="O63" s="59"/>
      <c r="P63" s="52"/>
      <c r="Q63" s="52"/>
      <c r="R63" s="52"/>
      <c r="S63" s="52"/>
      <c r="T63" s="52"/>
      <c r="U63" s="52"/>
      <c r="V63" s="52"/>
      <c r="W63" s="52"/>
      <c r="X63" s="52"/>
    </row>
    <row r="64" spans="13:24" ht="18" customHeight="1">
      <c r="M64" s="279"/>
      <c r="N64" s="279"/>
      <c r="O64" s="279"/>
      <c r="P64" s="280"/>
      <c r="Q64" s="280"/>
      <c r="R64" s="280"/>
      <c r="S64" s="280"/>
      <c r="T64" s="280"/>
      <c r="U64" s="280"/>
      <c r="V64" s="280"/>
      <c r="W64" s="280"/>
      <c r="X64" s="280"/>
    </row>
    <row r="65" spans="13:24" ht="18" customHeight="1">
      <c r="M65" s="278"/>
      <c r="N65" s="278"/>
      <c r="O65" s="278"/>
      <c r="P65" s="278"/>
      <c r="Q65" s="278"/>
      <c r="R65" s="278"/>
      <c r="S65" s="278"/>
      <c r="T65" s="278"/>
      <c r="U65" s="278"/>
      <c r="V65" s="278"/>
      <c r="W65" s="278"/>
      <c r="X65" s="278"/>
    </row>
    <row r="66" spans="13:24" ht="18" customHeight="1">
      <c r="M66" s="59"/>
      <c r="N66" s="59"/>
      <c r="O66" s="59"/>
      <c r="P66" s="52"/>
      <c r="Q66" s="52"/>
      <c r="R66" s="52"/>
      <c r="S66" s="52"/>
      <c r="T66" s="52"/>
      <c r="U66" s="52"/>
      <c r="V66" s="52"/>
      <c r="W66" s="52"/>
      <c r="X66" s="52"/>
    </row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</sheetData>
  <sheetProtection/>
  <mergeCells count="151">
    <mergeCell ref="O17:O18"/>
    <mergeCell ref="AD11:AD12"/>
    <mergeCell ref="V5:W5"/>
    <mergeCell ref="X5:AB5"/>
    <mergeCell ref="P5:P6"/>
    <mergeCell ref="U17:U18"/>
    <mergeCell ref="T17:T18"/>
    <mergeCell ref="AC17:AC18"/>
    <mergeCell ref="AC15:AC16"/>
    <mergeCell ref="T13:T14"/>
    <mergeCell ref="U13:U14"/>
    <mergeCell ref="AC13:AC14"/>
    <mergeCell ref="W13:W14"/>
    <mergeCell ref="P15:P16"/>
    <mergeCell ref="R15:R16"/>
    <mergeCell ref="S15:S16"/>
    <mergeCell ref="T15:T16"/>
    <mergeCell ref="U15:U16"/>
    <mergeCell ref="AJ5:AK6"/>
    <mergeCell ref="AE5:AI5"/>
    <mergeCell ref="AJ17:AJ18"/>
    <mergeCell ref="AK17:AK18"/>
    <mergeCell ref="AD7:AD8"/>
    <mergeCell ref="AJ7:AJ8"/>
    <mergeCell ref="AK7:AK8"/>
    <mergeCell ref="AD9:AD10"/>
    <mergeCell ref="AJ9:AJ10"/>
    <mergeCell ref="AC5:AD6"/>
    <mergeCell ref="AK9:AK10"/>
    <mergeCell ref="AJ11:AJ12"/>
    <mergeCell ref="AK11:AK12"/>
    <mergeCell ref="AD13:AD14"/>
    <mergeCell ref="AJ13:AJ14"/>
    <mergeCell ref="AK13:AK14"/>
    <mergeCell ref="AD15:AD16"/>
    <mergeCell ref="AJ15:AJ16"/>
    <mergeCell ref="AK15:AK16"/>
    <mergeCell ref="M4:Q4"/>
    <mergeCell ref="U5:U6"/>
    <mergeCell ref="M17:M18"/>
    <mergeCell ref="W17:W18"/>
    <mergeCell ref="R4:U4"/>
    <mergeCell ref="T5:T6"/>
    <mergeCell ref="U7:U8"/>
    <mergeCell ref="AC19:AC20"/>
    <mergeCell ref="T19:T20"/>
    <mergeCell ref="T21:T22"/>
    <mergeCell ref="W19:W20"/>
    <mergeCell ref="R21:R22"/>
    <mergeCell ref="R19:R20"/>
    <mergeCell ref="S19:S20"/>
    <mergeCell ref="U19:U20"/>
    <mergeCell ref="W21:W22"/>
    <mergeCell ref="AC21:AC22"/>
    <mergeCell ref="D17:D19"/>
    <mergeCell ref="N17:N18"/>
    <mergeCell ref="N19:N20"/>
    <mergeCell ref="N21:N22"/>
    <mergeCell ref="AJ21:AJ22"/>
    <mergeCell ref="AK21:AK22"/>
    <mergeCell ref="AK19:AK20"/>
    <mergeCell ref="AJ19:AJ20"/>
    <mergeCell ref="AD21:AD22"/>
    <mergeCell ref="O21:O22"/>
    <mergeCell ref="M19:M20"/>
    <mergeCell ref="P17:P18"/>
    <mergeCell ref="R17:R18"/>
    <mergeCell ref="O27:Q27"/>
    <mergeCell ref="S28:V28"/>
    <mergeCell ref="S25:V25"/>
    <mergeCell ref="S26:V26"/>
    <mergeCell ref="S27:V27"/>
    <mergeCell ref="P19:P20"/>
    <mergeCell ref="P21:P22"/>
    <mergeCell ref="B16:K16"/>
    <mergeCell ref="B17:C19"/>
    <mergeCell ref="M21:M22"/>
    <mergeCell ref="S33:X33"/>
    <mergeCell ref="B48:K48"/>
    <mergeCell ref="AD19:AD20"/>
    <mergeCell ref="E17:E19"/>
    <mergeCell ref="F17:F19"/>
    <mergeCell ref="G17:K17"/>
    <mergeCell ref="AD17:AD18"/>
    <mergeCell ref="O26:Q26"/>
    <mergeCell ref="O19:O20"/>
    <mergeCell ref="O25:Q25"/>
    <mergeCell ref="W9:W10"/>
    <mergeCell ref="U11:U12"/>
    <mergeCell ref="T7:T8"/>
    <mergeCell ref="S21:S22"/>
    <mergeCell ref="U21:U22"/>
    <mergeCell ref="W15:W16"/>
    <mergeCell ref="O15:O16"/>
    <mergeCell ref="B49:K49"/>
    <mergeCell ref="M32:X32"/>
    <mergeCell ref="M33:O35"/>
    <mergeCell ref="P33:P35"/>
    <mergeCell ref="Q33:Q35"/>
    <mergeCell ref="R33:R35"/>
    <mergeCell ref="M65:X65"/>
    <mergeCell ref="B1:K1"/>
    <mergeCell ref="B2:C3"/>
    <mergeCell ref="D2:D3"/>
    <mergeCell ref="E2:E3"/>
    <mergeCell ref="F2:F3"/>
    <mergeCell ref="G2:K2"/>
    <mergeCell ref="M7:M8"/>
    <mergeCell ref="M64:X64"/>
    <mergeCell ref="S17:S18"/>
    <mergeCell ref="M13:M14"/>
    <mergeCell ref="O13:O14"/>
    <mergeCell ref="P13:P14"/>
    <mergeCell ref="R13:R14"/>
    <mergeCell ref="S13:S14"/>
    <mergeCell ref="N13:N14"/>
    <mergeCell ref="N15:N16"/>
    <mergeCell ref="M15:M16"/>
    <mergeCell ref="R5:R6"/>
    <mergeCell ref="AC11:AC12"/>
    <mergeCell ref="M9:M10"/>
    <mergeCell ref="O9:O10"/>
    <mergeCell ref="P9:P10"/>
    <mergeCell ref="R9:R10"/>
    <mergeCell ref="W7:W8"/>
    <mergeCell ref="P7:P8"/>
    <mergeCell ref="AC7:AC8"/>
    <mergeCell ref="AC9:AC10"/>
    <mergeCell ref="S11:S12"/>
    <mergeCell ref="W11:W12"/>
    <mergeCell ref="T9:T10"/>
    <mergeCell ref="U9:U10"/>
    <mergeCell ref="T11:T12"/>
    <mergeCell ref="M5:M6"/>
    <mergeCell ref="O5:O6"/>
    <mergeCell ref="S7:S8"/>
    <mergeCell ref="O7:O8"/>
    <mergeCell ref="S9:S10"/>
    <mergeCell ref="N5:N6"/>
    <mergeCell ref="S5:S6"/>
    <mergeCell ref="Q5:Q6"/>
    <mergeCell ref="L2:L3"/>
    <mergeCell ref="R7:R8"/>
    <mergeCell ref="M11:M12"/>
    <mergeCell ref="O11:O12"/>
    <mergeCell ref="P11:P12"/>
    <mergeCell ref="R11:R12"/>
    <mergeCell ref="N7:N8"/>
    <mergeCell ref="N9:N10"/>
    <mergeCell ref="N11:N12"/>
    <mergeCell ref="M2:AK2"/>
  </mergeCells>
  <printOptions horizontalCentered="1"/>
  <pageMargins left="0.3937007874015748" right="0.3937007874015748" top="0.3937007874015748" bottom="0.3937007874015748" header="0" footer="0"/>
  <pageSetup fitToHeight="0" fitToWidth="1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AL68"/>
  <sheetViews>
    <sheetView tabSelected="1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2.7109375" style="0" customWidth="1"/>
    <col min="2" max="2" width="5.7109375" style="0" customWidth="1"/>
    <col min="3" max="3" width="7.28125" style="0" customWidth="1"/>
    <col min="4" max="4" width="28.7109375" style="0" customWidth="1"/>
    <col min="5" max="5" width="12.7109375" style="0" customWidth="1"/>
    <col min="6" max="6" width="12.8515625" style="0" customWidth="1"/>
    <col min="7" max="11" width="8.7109375" style="0" customWidth="1"/>
    <col min="13" max="13" width="6.28125" style="0" customWidth="1"/>
    <col min="14" max="14" width="6.57421875" style="0" customWidth="1"/>
    <col min="15" max="15" width="12.28125" style="0" customWidth="1"/>
    <col min="16" max="16" width="23.8515625" style="0" bestFit="1" customWidth="1"/>
    <col min="17" max="17" width="18.28125" style="0" customWidth="1"/>
    <col min="18" max="18" width="17.7109375" style="0" customWidth="1"/>
    <col min="19" max="19" width="18.7109375" style="0" customWidth="1"/>
    <col min="20" max="20" width="9.28125" style="0" customWidth="1"/>
    <col min="21" max="21" width="9.140625" style="0" customWidth="1"/>
    <col min="22" max="22" width="9.57421875" style="0" customWidth="1"/>
    <col min="23" max="23" width="7.140625" style="0" customWidth="1"/>
    <col min="24" max="28" width="9.140625" style="0" bestFit="1" customWidth="1"/>
    <col min="29" max="29" width="9.421875" style="0" customWidth="1"/>
    <col min="30" max="30" width="5.7109375" style="0" customWidth="1"/>
    <col min="31" max="35" width="9.140625" style="0" bestFit="1" customWidth="1"/>
    <col min="36" max="36" width="9.421875" style="0" customWidth="1"/>
    <col min="37" max="37" width="5.7109375" style="0" customWidth="1"/>
  </cols>
  <sheetData>
    <row r="1" spans="1:37" ht="20.25" thickBot="1">
      <c r="A1" s="3"/>
      <c r="B1" s="177" t="s">
        <v>117</v>
      </c>
      <c r="C1" s="177"/>
      <c r="D1" s="177"/>
      <c r="E1" s="177"/>
      <c r="F1" s="177"/>
      <c r="G1" s="177"/>
      <c r="H1" s="177"/>
      <c r="I1" s="177"/>
      <c r="J1" s="177"/>
      <c r="K1" s="177"/>
      <c r="L1" s="103"/>
      <c r="M1" s="103"/>
      <c r="N1" s="3"/>
      <c r="O1" s="4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</row>
    <row r="2" spans="1:37" ht="35.25" customHeight="1">
      <c r="A2" s="3"/>
      <c r="B2" s="178" t="s">
        <v>1</v>
      </c>
      <c r="C2" s="178"/>
      <c r="D2" s="179" t="s">
        <v>5</v>
      </c>
      <c r="E2" s="180" t="s">
        <v>33</v>
      </c>
      <c r="F2" s="181" t="s">
        <v>116</v>
      </c>
      <c r="G2" s="180" t="s">
        <v>35</v>
      </c>
      <c r="H2" s="180"/>
      <c r="I2" s="180"/>
      <c r="J2" s="180"/>
      <c r="K2" s="180"/>
      <c r="L2" s="192" t="s">
        <v>92</v>
      </c>
      <c r="M2" s="172"/>
      <c r="N2" s="194" t="s">
        <v>118</v>
      </c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4"/>
      <c r="AI2" s="194"/>
      <c r="AJ2" s="194"/>
      <c r="AK2" s="194"/>
    </row>
    <row r="3" spans="1:37" ht="12.75" customHeight="1">
      <c r="A3" s="3"/>
      <c r="B3" s="178"/>
      <c r="C3" s="178"/>
      <c r="D3" s="179"/>
      <c r="E3" s="180"/>
      <c r="F3" s="181"/>
      <c r="G3" s="143" t="s">
        <v>6</v>
      </c>
      <c r="H3" s="35" t="s">
        <v>38</v>
      </c>
      <c r="I3" s="33" t="s">
        <v>36</v>
      </c>
      <c r="J3" s="176" t="s">
        <v>153</v>
      </c>
      <c r="K3" s="36" t="s">
        <v>24</v>
      </c>
      <c r="L3" s="193"/>
      <c r="M3" s="172"/>
      <c r="N3" s="3"/>
      <c r="O3" s="4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37" ht="20.25" thickBot="1">
      <c r="A4" s="3"/>
      <c r="B4" s="39">
        <v>1</v>
      </c>
      <c r="C4" s="26" t="s">
        <v>31</v>
      </c>
      <c r="D4" s="48" t="s">
        <v>52</v>
      </c>
      <c r="E4" s="41">
        <f aca="true" t="shared" si="0" ref="E4:E16">SUM(G4:K4)</f>
        <v>80</v>
      </c>
      <c r="F4" s="42">
        <v>0</v>
      </c>
      <c r="G4" s="161">
        <v>20</v>
      </c>
      <c r="H4" s="161">
        <v>20</v>
      </c>
      <c r="I4" s="161">
        <v>20</v>
      </c>
      <c r="J4" s="161">
        <v>20</v>
      </c>
      <c r="K4" s="41"/>
      <c r="L4" s="114">
        <v>14</v>
      </c>
      <c r="M4" s="99"/>
      <c r="N4" s="311" t="s">
        <v>152</v>
      </c>
      <c r="O4" s="311"/>
      <c r="P4" s="311"/>
      <c r="Q4" s="311"/>
      <c r="R4" s="336">
        <v>42266</v>
      </c>
      <c r="S4" s="336"/>
      <c r="T4" s="336"/>
      <c r="U4" s="336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</row>
    <row r="5" spans="1:37" ht="18">
      <c r="A5" s="3"/>
      <c r="B5" s="29">
        <v>2</v>
      </c>
      <c r="C5" s="26" t="s">
        <v>31</v>
      </c>
      <c r="D5" s="47" t="s">
        <v>6</v>
      </c>
      <c r="E5" s="41">
        <f t="shared" si="0"/>
        <v>55</v>
      </c>
      <c r="F5" s="42">
        <v>0</v>
      </c>
      <c r="G5" s="162">
        <v>16</v>
      </c>
      <c r="H5" s="162">
        <v>16</v>
      </c>
      <c r="I5" s="45">
        <v>13</v>
      </c>
      <c r="J5" s="41">
        <v>10</v>
      </c>
      <c r="K5" s="41"/>
      <c r="L5" s="114">
        <v>25.5</v>
      </c>
      <c r="M5" s="173"/>
      <c r="N5" s="195" t="s">
        <v>1</v>
      </c>
      <c r="O5" s="197" t="s">
        <v>4</v>
      </c>
      <c r="P5" s="199" t="s">
        <v>5</v>
      </c>
      <c r="Q5" s="201" t="s">
        <v>7</v>
      </c>
      <c r="R5" s="201" t="s">
        <v>0</v>
      </c>
      <c r="S5" s="201" t="s">
        <v>16</v>
      </c>
      <c r="T5" s="261" t="s">
        <v>18</v>
      </c>
      <c r="U5" s="313" t="s">
        <v>26</v>
      </c>
      <c r="V5" s="195" t="s">
        <v>11</v>
      </c>
      <c r="W5" s="211"/>
      <c r="X5" s="189" t="s">
        <v>9</v>
      </c>
      <c r="Y5" s="190"/>
      <c r="Z5" s="190"/>
      <c r="AA5" s="190"/>
      <c r="AB5" s="191"/>
      <c r="AC5" s="312" t="s">
        <v>14</v>
      </c>
      <c r="AD5" s="206"/>
      <c r="AE5" s="195" t="s">
        <v>10</v>
      </c>
      <c r="AF5" s="190"/>
      <c r="AG5" s="190"/>
      <c r="AH5" s="190"/>
      <c r="AI5" s="191"/>
      <c r="AJ5" s="312" t="s">
        <v>14</v>
      </c>
      <c r="AK5" s="206"/>
    </row>
    <row r="6" spans="1:37" ht="18">
      <c r="A6" s="3"/>
      <c r="B6" s="29">
        <v>3</v>
      </c>
      <c r="C6" s="26" t="s">
        <v>31</v>
      </c>
      <c r="D6" s="48" t="s">
        <v>121</v>
      </c>
      <c r="E6" s="41">
        <f>SUM(G6:K6)</f>
        <v>44</v>
      </c>
      <c r="F6" s="42">
        <v>0</v>
      </c>
      <c r="G6" s="45">
        <v>13</v>
      </c>
      <c r="H6" s="41">
        <v>10</v>
      </c>
      <c r="I6" s="41">
        <v>8</v>
      </c>
      <c r="J6" s="45">
        <v>13</v>
      </c>
      <c r="K6" s="41"/>
      <c r="L6" s="114">
        <v>25.5</v>
      </c>
      <c r="M6" s="174"/>
      <c r="N6" s="258"/>
      <c r="O6" s="259"/>
      <c r="P6" s="241"/>
      <c r="Q6" s="260"/>
      <c r="R6" s="260"/>
      <c r="S6" s="260"/>
      <c r="T6" s="262"/>
      <c r="U6" s="314"/>
      <c r="V6" s="10" t="s">
        <v>12</v>
      </c>
      <c r="W6" s="11" t="s">
        <v>1</v>
      </c>
      <c r="X6" s="107">
        <v>1</v>
      </c>
      <c r="Y6" s="14">
        <v>2</v>
      </c>
      <c r="Z6" s="15">
        <v>3</v>
      </c>
      <c r="AA6" s="16">
        <v>4</v>
      </c>
      <c r="AB6" s="17">
        <v>5</v>
      </c>
      <c r="AC6" s="254"/>
      <c r="AD6" s="255"/>
      <c r="AE6" s="79">
        <v>1</v>
      </c>
      <c r="AF6" s="80">
        <v>2</v>
      </c>
      <c r="AG6" s="81">
        <v>3</v>
      </c>
      <c r="AH6" s="82">
        <v>4</v>
      </c>
      <c r="AI6" s="83">
        <v>5</v>
      </c>
      <c r="AJ6" s="254"/>
      <c r="AK6" s="255"/>
    </row>
    <row r="7" spans="1:37" ht="18">
      <c r="A7" s="3"/>
      <c r="B7" s="29">
        <v>4</v>
      </c>
      <c r="C7" s="26" t="s">
        <v>31</v>
      </c>
      <c r="D7" s="48" t="s">
        <v>122</v>
      </c>
      <c r="E7" s="41">
        <f>SUM(G7:K7)</f>
        <v>32</v>
      </c>
      <c r="F7" s="42">
        <v>0</v>
      </c>
      <c r="G7" s="41">
        <v>10</v>
      </c>
      <c r="H7" s="41">
        <v>8</v>
      </c>
      <c r="I7" s="41">
        <v>6</v>
      </c>
      <c r="J7" s="41">
        <v>8</v>
      </c>
      <c r="K7" s="41"/>
      <c r="L7" s="114">
        <v>23.5</v>
      </c>
      <c r="M7" s="175"/>
      <c r="N7" s="215">
        <v>1</v>
      </c>
      <c r="O7" s="239">
        <f>AC7+AJ7</f>
        <v>1317.29</v>
      </c>
      <c r="P7" s="325" t="s">
        <v>52</v>
      </c>
      <c r="Q7" s="71" t="s">
        <v>45</v>
      </c>
      <c r="R7" s="243" t="s">
        <v>60</v>
      </c>
      <c r="S7" s="243" t="s">
        <v>139</v>
      </c>
      <c r="T7" s="188">
        <v>29</v>
      </c>
      <c r="U7" s="317">
        <v>3.5</v>
      </c>
      <c r="V7" s="87">
        <v>7.572</v>
      </c>
      <c r="W7" s="332">
        <v>1</v>
      </c>
      <c r="X7" s="19">
        <v>130</v>
      </c>
      <c r="Y7" s="19">
        <v>134</v>
      </c>
      <c r="Z7" s="19">
        <v>132</v>
      </c>
      <c r="AA7" s="19">
        <v>135</v>
      </c>
      <c r="AB7" s="85">
        <v>131.77</v>
      </c>
      <c r="AC7" s="247">
        <f>SUM(X7:AB8)</f>
        <v>662.77</v>
      </c>
      <c r="AD7" s="256">
        <v>1</v>
      </c>
      <c r="AE7" s="69"/>
      <c r="AF7" s="20"/>
      <c r="AG7" s="20"/>
      <c r="AH7" s="20"/>
      <c r="AI7" s="20"/>
      <c r="AJ7" s="246">
        <f>SUM(AE7:AI8)</f>
        <v>654.52</v>
      </c>
      <c r="AK7" s="251">
        <v>2</v>
      </c>
    </row>
    <row r="8" spans="1:37" ht="18">
      <c r="A8" s="3"/>
      <c r="B8" s="29">
        <v>5</v>
      </c>
      <c r="C8" s="30" t="s">
        <v>87</v>
      </c>
      <c r="D8" s="47" t="s">
        <v>155</v>
      </c>
      <c r="E8" s="41">
        <f>SUM(G8:K8)</f>
        <v>26</v>
      </c>
      <c r="F8" s="42">
        <v>0</v>
      </c>
      <c r="G8" s="41"/>
      <c r="H8" s="41"/>
      <c r="I8" s="41">
        <v>10</v>
      </c>
      <c r="J8" s="162">
        <v>16</v>
      </c>
      <c r="K8" s="41"/>
      <c r="L8" s="114">
        <v>16.5</v>
      </c>
      <c r="M8" s="175"/>
      <c r="N8" s="215"/>
      <c r="O8" s="240"/>
      <c r="P8" s="326"/>
      <c r="Q8" s="71" t="s">
        <v>43</v>
      </c>
      <c r="R8" s="244"/>
      <c r="S8" s="275"/>
      <c r="T8" s="188"/>
      <c r="U8" s="317"/>
      <c r="V8" s="21"/>
      <c r="W8" s="333"/>
      <c r="X8" s="69"/>
      <c r="Y8" s="20"/>
      <c r="Z8" s="20"/>
      <c r="AA8" s="20"/>
      <c r="AB8" s="20"/>
      <c r="AC8" s="248"/>
      <c r="AD8" s="257"/>
      <c r="AE8" s="19">
        <v>130</v>
      </c>
      <c r="AF8" s="85">
        <v>132.52</v>
      </c>
      <c r="AG8" s="19">
        <v>133</v>
      </c>
      <c r="AH8" s="19">
        <v>128</v>
      </c>
      <c r="AI8" s="19">
        <v>131</v>
      </c>
      <c r="AJ8" s="246"/>
      <c r="AK8" s="252"/>
    </row>
    <row r="9" spans="1:37" ht="18" customHeight="1">
      <c r="A9" s="3"/>
      <c r="B9" s="29">
        <v>6</v>
      </c>
      <c r="C9" s="27" t="s">
        <v>85</v>
      </c>
      <c r="D9" s="47" t="s">
        <v>38</v>
      </c>
      <c r="E9" s="41">
        <f>SUM(G9:K9)</f>
        <v>21</v>
      </c>
      <c r="F9" s="42">
        <v>0</v>
      </c>
      <c r="G9" s="160">
        <v>8</v>
      </c>
      <c r="H9" s="45">
        <v>13</v>
      </c>
      <c r="I9" s="41"/>
      <c r="J9" s="41"/>
      <c r="K9" s="41"/>
      <c r="L9" s="114">
        <v>9.5</v>
      </c>
      <c r="M9" s="175"/>
      <c r="N9" s="215">
        <v>2</v>
      </c>
      <c r="O9" s="239">
        <f>AC9+AJ9</f>
        <v>1303.8200000000002</v>
      </c>
      <c r="P9" s="200" t="s">
        <v>155</v>
      </c>
      <c r="Q9" s="84" t="s">
        <v>142</v>
      </c>
      <c r="R9" s="243" t="s">
        <v>60</v>
      </c>
      <c r="S9" s="315" t="s">
        <v>159</v>
      </c>
      <c r="T9" s="188">
        <v>53</v>
      </c>
      <c r="U9" s="317">
        <v>9.5</v>
      </c>
      <c r="V9" s="21"/>
      <c r="W9" s="249">
        <v>2</v>
      </c>
      <c r="X9" s="85">
        <v>126.5</v>
      </c>
      <c r="Y9" s="19">
        <v>129</v>
      </c>
      <c r="Z9" s="19">
        <v>133</v>
      </c>
      <c r="AA9" s="19">
        <v>129</v>
      </c>
      <c r="AB9" s="85">
        <v>130.36</v>
      </c>
      <c r="AC9" s="247">
        <f>SUM(X9:AB10)</f>
        <v>647.86</v>
      </c>
      <c r="AD9" s="229">
        <v>3</v>
      </c>
      <c r="AE9" s="69"/>
      <c r="AF9" s="20"/>
      <c r="AG9" s="20"/>
      <c r="AH9" s="20"/>
      <c r="AI9" s="20"/>
      <c r="AJ9" s="246">
        <f>SUM(AE9:AI10)</f>
        <v>655.96</v>
      </c>
      <c r="AK9" s="256">
        <v>1</v>
      </c>
    </row>
    <row r="10" spans="1:37" ht="18" customHeight="1">
      <c r="A10" s="3"/>
      <c r="B10" s="29">
        <v>7</v>
      </c>
      <c r="C10" s="27" t="s">
        <v>85</v>
      </c>
      <c r="D10" s="48" t="s">
        <v>140</v>
      </c>
      <c r="E10" s="41">
        <f t="shared" si="0"/>
        <v>16</v>
      </c>
      <c r="F10" s="42">
        <v>0</v>
      </c>
      <c r="G10" s="72"/>
      <c r="H10" s="41"/>
      <c r="I10" s="162">
        <v>16</v>
      </c>
      <c r="J10" s="41"/>
      <c r="K10" s="41"/>
      <c r="L10" s="114">
        <v>6</v>
      </c>
      <c r="M10" s="175"/>
      <c r="N10" s="215"/>
      <c r="O10" s="240"/>
      <c r="P10" s="200"/>
      <c r="Q10" s="86" t="s">
        <v>143</v>
      </c>
      <c r="R10" s="244"/>
      <c r="S10" s="316"/>
      <c r="T10" s="188"/>
      <c r="U10" s="317"/>
      <c r="V10" s="87">
        <v>7.773</v>
      </c>
      <c r="W10" s="250"/>
      <c r="X10" s="69"/>
      <c r="Y10" s="20"/>
      <c r="Z10" s="20"/>
      <c r="AA10" s="20"/>
      <c r="AB10" s="20"/>
      <c r="AC10" s="248"/>
      <c r="AD10" s="229"/>
      <c r="AE10" s="85">
        <v>131.96</v>
      </c>
      <c r="AF10" s="19">
        <v>130</v>
      </c>
      <c r="AG10" s="19">
        <v>133</v>
      </c>
      <c r="AH10" s="19">
        <v>130</v>
      </c>
      <c r="AI10" s="19">
        <v>131</v>
      </c>
      <c r="AJ10" s="246"/>
      <c r="AK10" s="257"/>
    </row>
    <row r="11" spans="1:37" ht="18">
      <c r="A11" s="3"/>
      <c r="B11" s="29">
        <v>8</v>
      </c>
      <c r="C11" s="27" t="s">
        <v>85</v>
      </c>
      <c r="D11" s="48" t="s">
        <v>24</v>
      </c>
      <c r="E11" s="41">
        <f t="shared" si="0"/>
        <v>15</v>
      </c>
      <c r="F11" s="42">
        <v>0</v>
      </c>
      <c r="G11" s="72">
        <v>6</v>
      </c>
      <c r="H11" s="41">
        <v>6</v>
      </c>
      <c r="I11" s="41"/>
      <c r="J11" s="41">
        <v>3</v>
      </c>
      <c r="K11" s="41"/>
      <c r="L11" s="114">
        <v>7</v>
      </c>
      <c r="M11" s="175"/>
      <c r="N11" s="215">
        <v>3</v>
      </c>
      <c r="O11" s="239">
        <f>AC11+AJ11</f>
        <v>1298.28</v>
      </c>
      <c r="P11" s="318" t="s">
        <v>144</v>
      </c>
      <c r="Q11" s="167" t="s">
        <v>2</v>
      </c>
      <c r="R11" s="334" t="s">
        <v>80</v>
      </c>
      <c r="S11" s="187" t="s">
        <v>125</v>
      </c>
      <c r="T11" s="188">
        <v>16</v>
      </c>
      <c r="U11" s="317">
        <v>8.5</v>
      </c>
      <c r="V11" s="21"/>
      <c r="W11" s="228">
        <v>4</v>
      </c>
      <c r="X11" s="19">
        <v>126</v>
      </c>
      <c r="Y11" s="19">
        <v>131</v>
      </c>
      <c r="Z11" s="19">
        <v>130</v>
      </c>
      <c r="AA11" s="19">
        <v>132</v>
      </c>
      <c r="AB11" s="85">
        <v>129.27</v>
      </c>
      <c r="AC11" s="247">
        <f>SUM(X11:AB12)</f>
        <v>648.27</v>
      </c>
      <c r="AD11" s="251">
        <v>2</v>
      </c>
      <c r="AE11" s="69"/>
      <c r="AF11" s="20"/>
      <c r="AG11" s="20"/>
      <c r="AH11" s="69"/>
      <c r="AI11" s="20"/>
      <c r="AJ11" s="246">
        <f>SUM(AE11:AI12)</f>
        <v>650.01</v>
      </c>
      <c r="AK11" s="229">
        <v>3</v>
      </c>
    </row>
    <row r="12" spans="1:37" ht="18">
      <c r="A12" s="3"/>
      <c r="B12" s="29">
        <v>9</v>
      </c>
      <c r="C12" s="31" t="s">
        <v>30</v>
      </c>
      <c r="D12" s="47" t="s">
        <v>153</v>
      </c>
      <c r="E12" s="41">
        <f t="shared" si="0"/>
        <v>6</v>
      </c>
      <c r="F12" s="42">
        <v>0</v>
      </c>
      <c r="G12" s="41"/>
      <c r="H12" s="41"/>
      <c r="I12" s="41"/>
      <c r="J12" s="41">
        <v>6</v>
      </c>
      <c r="K12" s="41"/>
      <c r="L12" s="114">
        <v>6.5</v>
      </c>
      <c r="M12" s="175"/>
      <c r="N12" s="215"/>
      <c r="O12" s="240"/>
      <c r="P12" s="318"/>
      <c r="Q12" s="167" t="s">
        <v>114</v>
      </c>
      <c r="R12" s="335"/>
      <c r="S12" s="187"/>
      <c r="T12" s="307"/>
      <c r="U12" s="319"/>
      <c r="V12" s="105">
        <v>7.862</v>
      </c>
      <c r="W12" s="294"/>
      <c r="X12" s="69"/>
      <c r="Y12" s="20"/>
      <c r="Z12" s="20"/>
      <c r="AA12" s="20"/>
      <c r="AB12" s="20"/>
      <c r="AC12" s="248"/>
      <c r="AD12" s="252"/>
      <c r="AE12" s="19">
        <v>128</v>
      </c>
      <c r="AF12" s="19">
        <v>130</v>
      </c>
      <c r="AG12" s="85">
        <v>131</v>
      </c>
      <c r="AH12" s="85">
        <v>132.01</v>
      </c>
      <c r="AI12" s="19">
        <v>129</v>
      </c>
      <c r="AJ12" s="246"/>
      <c r="AK12" s="229"/>
    </row>
    <row r="13" spans="1:37" ht="18" customHeight="1">
      <c r="A13" s="3"/>
      <c r="B13" s="29">
        <v>10</v>
      </c>
      <c r="C13" s="27" t="s">
        <v>85</v>
      </c>
      <c r="D13" s="47" t="s">
        <v>123</v>
      </c>
      <c r="E13" s="41">
        <f>SUM(G13:K13)</f>
        <v>4</v>
      </c>
      <c r="F13" s="42">
        <v>0</v>
      </c>
      <c r="G13" s="41">
        <v>4</v>
      </c>
      <c r="H13" s="41"/>
      <c r="I13" s="41"/>
      <c r="J13" s="41"/>
      <c r="K13" s="41"/>
      <c r="L13" s="114">
        <v>5</v>
      </c>
      <c r="M13" s="175"/>
      <c r="N13" s="215">
        <v>4</v>
      </c>
      <c r="O13" s="320">
        <f>AC13+AJ13</f>
        <v>1293.29</v>
      </c>
      <c r="P13" s="200" t="s">
        <v>6</v>
      </c>
      <c r="Q13" s="71" t="s">
        <v>3</v>
      </c>
      <c r="R13" s="243" t="s">
        <v>60</v>
      </c>
      <c r="S13" s="243" t="s">
        <v>146</v>
      </c>
      <c r="T13" s="188">
        <v>30</v>
      </c>
      <c r="U13" s="212">
        <v>7.5</v>
      </c>
      <c r="V13" s="21"/>
      <c r="W13" s="229">
        <v>3</v>
      </c>
      <c r="X13" s="69"/>
      <c r="Y13" s="20"/>
      <c r="Z13" s="20"/>
      <c r="AA13" s="19">
        <v>128</v>
      </c>
      <c r="AB13" s="85">
        <v>125.7</v>
      </c>
      <c r="AC13" s="247">
        <f>SUM(X13:AB14)</f>
        <v>645.7</v>
      </c>
      <c r="AD13" s="220">
        <v>4</v>
      </c>
      <c r="AE13" s="69"/>
      <c r="AF13" s="20"/>
      <c r="AG13" s="20"/>
      <c r="AH13" s="19">
        <v>128</v>
      </c>
      <c r="AI13" s="85">
        <v>127.59</v>
      </c>
      <c r="AJ13" s="246">
        <f>SUM(AE13:AI14)</f>
        <v>647.59</v>
      </c>
      <c r="AK13" s="220">
        <v>4</v>
      </c>
    </row>
    <row r="14" spans="1:37" ht="16.5" customHeight="1">
      <c r="A14" s="3"/>
      <c r="B14" s="29">
        <v>11</v>
      </c>
      <c r="C14" s="31" t="s">
        <v>30</v>
      </c>
      <c r="D14" s="47" t="s">
        <v>157</v>
      </c>
      <c r="E14" s="41">
        <f>SUM(G14:K14)</f>
        <v>4</v>
      </c>
      <c r="F14" s="42">
        <v>0</v>
      </c>
      <c r="G14" s="41"/>
      <c r="H14" s="41"/>
      <c r="I14" s="41"/>
      <c r="J14" s="41">
        <v>4</v>
      </c>
      <c r="K14" s="41"/>
      <c r="L14" s="114">
        <v>3</v>
      </c>
      <c r="M14" s="175"/>
      <c r="N14" s="215"/>
      <c r="O14" s="321"/>
      <c r="P14" s="200"/>
      <c r="Q14" s="71" t="s">
        <v>76</v>
      </c>
      <c r="R14" s="244"/>
      <c r="S14" s="244"/>
      <c r="T14" s="188"/>
      <c r="U14" s="212"/>
      <c r="V14" s="105">
        <v>7.83</v>
      </c>
      <c r="W14" s="229"/>
      <c r="X14" s="19">
        <v>130</v>
      </c>
      <c r="Y14" s="19">
        <v>131</v>
      </c>
      <c r="Z14" s="19">
        <v>131</v>
      </c>
      <c r="AA14" s="20"/>
      <c r="AB14" s="20"/>
      <c r="AC14" s="248"/>
      <c r="AD14" s="220"/>
      <c r="AE14" s="19">
        <v>129</v>
      </c>
      <c r="AF14" s="19">
        <v>131</v>
      </c>
      <c r="AG14" s="19">
        <v>132</v>
      </c>
      <c r="AH14" s="20"/>
      <c r="AI14" s="20"/>
      <c r="AJ14" s="246"/>
      <c r="AK14" s="220"/>
    </row>
    <row r="15" spans="1:37" ht="18">
      <c r="A15" s="3"/>
      <c r="B15" s="29">
        <v>12</v>
      </c>
      <c r="C15" s="31" t="s">
        <v>30</v>
      </c>
      <c r="D15" s="47" t="s">
        <v>158</v>
      </c>
      <c r="E15" s="41">
        <f>SUM(G15:K15)</f>
        <v>2</v>
      </c>
      <c r="F15" s="42">
        <v>0</v>
      </c>
      <c r="G15" s="41"/>
      <c r="H15" s="41"/>
      <c r="I15" s="41"/>
      <c r="J15" s="41">
        <v>2</v>
      </c>
      <c r="K15" s="41"/>
      <c r="L15" s="114">
        <v>4</v>
      </c>
      <c r="M15" s="175"/>
      <c r="N15" s="215">
        <v>5</v>
      </c>
      <c r="O15" s="239">
        <f>AC15+AJ15</f>
        <v>1280.79</v>
      </c>
      <c r="P15" s="318" t="s">
        <v>156</v>
      </c>
      <c r="Q15" s="71" t="s">
        <v>62</v>
      </c>
      <c r="R15" s="243" t="s">
        <v>60</v>
      </c>
      <c r="S15" s="243" t="s">
        <v>148</v>
      </c>
      <c r="T15" s="308">
        <v>7</v>
      </c>
      <c r="U15" s="323">
        <v>6.5</v>
      </c>
      <c r="V15" s="88"/>
      <c r="W15" s="324">
        <v>5</v>
      </c>
      <c r="X15" s="85">
        <v>120.9</v>
      </c>
      <c r="Y15" s="19">
        <v>127</v>
      </c>
      <c r="Z15" s="19">
        <v>130</v>
      </c>
      <c r="AA15" s="19">
        <v>130</v>
      </c>
      <c r="AB15" s="19">
        <v>128</v>
      </c>
      <c r="AC15" s="247">
        <f>SUM(X15:AB16)</f>
        <v>635.9</v>
      </c>
      <c r="AD15" s="220">
        <v>6</v>
      </c>
      <c r="AE15" s="69"/>
      <c r="AF15" s="20"/>
      <c r="AG15" s="20"/>
      <c r="AH15" s="20"/>
      <c r="AI15" s="20"/>
      <c r="AJ15" s="246">
        <f>SUM(AE15:AI16)</f>
        <v>644.89</v>
      </c>
      <c r="AK15" s="294">
        <v>5</v>
      </c>
    </row>
    <row r="16" spans="1:37" ht="18">
      <c r="A16" s="3"/>
      <c r="B16" s="29">
        <v>13</v>
      </c>
      <c r="C16" s="31"/>
      <c r="D16" s="48"/>
      <c r="E16" s="41">
        <f t="shared" si="0"/>
        <v>0</v>
      </c>
      <c r="F16" s="42">
        <f>E16</f>
        <v>0</v>
      </c>
      <c r="G16" s="41"/>
      <c r="H16" s="41"/>
      <c r="I16" s="41"/>
      <c r="J16" s="41"/>
      <c r="K16" s="41"/>
      <c r="L16" s="114"/>
      <c r="M16" s="175"/>
      <c r="N16" s="215"/>
      <c r="O16" s="240"/>
      <c r="P16" s="242"/>
      <c r="Q16" s="71" t="s">
        <v>63</v>
      </c>
      <c r="R16" s="244"/>
      <c r="S16" s="275"/>
      <c r="T16" s="188"/>
      <c r="U16" s="317"/>
      <c r="V16" s="87">
        <v>7.913</v>
      </c>
      <c r="W16" s="220"/>
      <c r="X16" s="69"/>
      <c r="Y16" s="20"/>
      <c r="Z16" s="20"/>
      <c r="AA16" s="20"/>
      <c r="AB16" s="20"/>
      <c r="AC16" s="248"/>
      <c r="AD16" s="220"/>
      <c r="AE16" s="19">
        <v>129</v>
      </c>
      <c r="AF16" s="19">
        <v>129</v>
      </c>
      <c r="AG16" s="19">
        <v>132</v>
      </c>
      <c r="AH16" s="19">
        <v>129</v>
      </c>
      <c r="AI16" s="85">
        <v>125.89</v>
      </c>
      <c r="AJ16" s="246"/>
      <c r="AK16" s="295"/>
    </row>
    <row r="17" spans="1:37" ht="16.5" customHeight="1">
      <c r="A17" s="3"/>
      <c r="B17" s="26"/>
      <c r="C17" s="27"/>
      <c r="D17" s="28" t="s">
        <v>28</v>
      </c>
      <c r="E17" s="25">
        <f>SUM(E4:E16)</f>
        <v>305</v>
      </c>
      <c r="F17" s="29"/>
      <c r="G17" s="29"/>
      <c r="H17" s="30" t="s">
        <v>29</v>
      </c>
      <c r="I17" s="31" t="s">
        <v>30</v>
      </c>
      <c r="J17" s="26" t="s">
        <v>31</v>
      </c>
      <c r="K17" s="27" t="s">
        <v>32</v>
      </c>
      <c r="L17" s="3"/>
      <c r="M17" s="3"/>
      <c r="N17" s="215">
        <v>6</v>
      </c>
      <c r="O17" s="239">
        <f>AC17+AJ17</f>
        <v>1275.4299999999998</v>
      </c>
      <c r="P17" s="318" t="s">
        <v>153</v>
      </c>
      <c r="Q17" s="84" t="s">
        <v>163</v>
      </c>
      <c r="R17" s="322" t="s">
        <v>80</v>
      </c>
      <c r="S17" s="243" t="s">
        <v>148</v>
      </c>
      <c r="T17" s="308">
        <v>19</v>
      </c>
      <c r="U17" s="323">
        <v>6.5</v>
      </c>
      <c r="V17" s="88"/>
      <c r="W17" s="324">
        <v>6</v>
      </c>
      <c r="X17" s="68">
        <v>125</v>
      </c>
      <c r="Y17" s="19">
        <v>129</v>
      </c>
      <c r="Z17" s="85">
        <v>129.15</v>
      </c>
      <c r="AA17" s="19">
        <v>130</v>
      </c>
      <c r="AB17" s="19">
        <v>127</v>
      </c>
      <c r="AC17" s="247">
        <f>SUM(X17:AB18)</f>
        <v>640.15</v>
      </c>
      <c r="AD17" s="220">
        <v>5</v>
      </c>
      <c r="AE17" s="69"/>
      <c r="AF17" s="20"/>
      <c r="AG17" s="20"/>
      <c r="AH17" s="20"/>
      <c r="AI17" s="20"/>
      <c r="AJ17" s="246">
        <f>SUM(AE17:AI18)</f>
        <v>635.28</v>
      </c>
      <c r="AK17" s="294">
        <v>6</v>
      </c>
    </row>
    <row r="18" spans="1:37" ht="16.5" customHeight="1">
      <c r="A18" s="3"/>
      <c r="B18" s="3"/>
      <c r="C18" s="32"/>
      <c r="D18" s="32"/>
      <c r="E18" s="32"/>
      <c r="F18" s="3"/>
      <c r="G18" s="3"/>
      <c r="H18" s="3"/>
      <c r="I18" s="3"/>
      <c r="J18" s="3"/>
      <c r="K18" s="3"/>
      <c r="L18" s="3"/>
      <c r="M18" s="3"/>
      <c r="N18" s="215"/>
      <c r="O18" s="240"/>
      <c r="P18" s="242"/>
      <c r="Q18" s="84" t="s">
        <v>164</v>
      </c>
      <c r="R18" s="303"/>
      <c r="S18" s="275"/>
      <c r="T18" s="188"/>
      <c r="U18" s="317"/>
      <c r="V18" s="87">
        <v>7.925</v>
      </c>
      <c r="W18" s="220"/>
      <c r="X18" s="69"/>
      <c r="Y18" s="20"/>
      <c r="Z18" s="20"/>
      <c r="AA18" s="20"/>
      <c r="AB18" s="20"/>
      <c r="AC18" s="248"/>
      <c r="AD18" s="220"/>
      <c r="AE18" s="68">
        <v>126</v>
      </c>
      <c r="AF18" s="19">
        <v>127</v>
      </c>
      <c r="AG18" s="85">
        <v>131.28</v>
      </c>
      <c r="AH18" s="19">
        <v>128</v>
      </c>
      <c r="AI18" s="19">
        <v>123</v>
      </c>
      <c r="AJ18" s="246"/>
      <c r="AK18" s="295"/>
    </row>
    <row r="19" spans="1:37" ht="16.5" customHeight="1">
      <c r="A19" s="3"/>
      <c r="B19" s="282" t="s">
        <v>133</v>
      </c>
      <c r="C19" s="282"/>
      <c r="D19" s="282"/>
      <c r="E19" s="282"/>
      <c r="F19" s="282"/>
      <c r="G19" s="282"/>
      <c r="H19" s="282"/>
      <c r="I19" s="282"/>
      <c r="J19" s="282"/>
      <c r="K19" s="282"/>
      <c r="L19" s="3"/>
      <c r="M19" s="3"/>
      <c r="N19" s="215">
        <v>7</v>
      </c>
      <c r="O19" s="239">
        <f>AC19+AJ19</f>
        <v>1235.3600000000001</v>
      </c>
      <c r="P19" s="318" t="s">
        <v>157</v>
      </c>
      <c r="Q19" s="84" t="s">
        <v>65</v>
      </c>
      <c r="R19" s="322" t="s">
        <v>80</v>
      </c>
      <c r="S19" s="187" t="s">
        <v>125</v>
      </c>
      <c r="T19" s="308">
        <v>46</v>
      </c>
      <c r="U19" s="323">
        <v>3</v>
      </c>
      <c r="V19" s="88"/>
      <c r="W19" s="324">
        <v>7</v>
      </c>
      <c r="X19" s="68">
        <v>123</v>
      </c>
      <c r="Y19" s="85">
        <v>129.08</v>
      </c>
      <c r="Z19" s="19">
        <v>128</v>
      </c>
      <c r="AA19" s="19">
        <v>125</v>
      </c>
      <c r="AB19" s="19">
        <v>124</v>
      </c>
      <c r="AC19" s="247">
        <f>SUM(X19:AB20)</f>
        <v>629.08</v>
      </c>
      <c r="AD19" s="220">
        <v>7</v>
      </c>
      <c r="AE19" s="69"/>
      <c r="AF19" s="20"/>
      <c r="AG19" s="20"/>
      <c r="AH19" s="20"/>
      <c r="AI19" s="20"/>
      <c r="AJ19" s="246">
        <f>SUM(AE19:AI20)</f>
        <v>606.28</v>
      </c>
      <c r="AK19" s="294">
        <v>9</v>
      </c>
    </row>
    <row r="20" spans="1:37" ht="17.25" customHeight="1">
      <c r="A20" s="3"/>
      <c r="B20" s="178" t="s">
        <v>1</v>
      </c>
      <c r="C20" s="178"/>
      <c r="D20" s="179" t="s">
        <v>7</v>
      </c>
      <c r="E20" s="180" t="s">
        <v>33</v>
      </c>
      <c r="F20" s="232" t="s">
        <v>34</v>
      </c>
      <c r="G20" s="180" t="s">
        <v>35</v>
      </c>
      <c r="H20" s="180"/>
      <c r="I20" s="180"/>
      <c r="J20" s="180"/>
      <c r="K20" s="180"/>
      <c r="L20" s="3"/>
      <c r="M20" s="3"/>
      <c r="N20" s="215"/>
      <c r="O20" s="240"/>
      <c r="P20" s="242"/>
      <c r="Q20" s="84" t="s">
        <v>66</v>
      </c>
      <c r="R20" s="303"/>
      <c r="S20" s="187"/>
      <c r="T20" s="188"/>
      <c r="U20" s="317"/>
      <c r="V20" s="87">
        <v>8.002</v>
      </c>
      <c r="W20" s="220"/>
      <c r="X20" s="69"/>
      <c r="Y20" s="20"/>
      <c r="Z20" s="20"/>
      <c r="AA20" s="20"/>
      <c r="AB20" s="20"/>
      <c r="AC20" s="248"/>
      <c r="AD20" s="220"/>
      <c r="AE20" s="68">
        <v>119</v>
      </c>
      <c r="AF20" s="19">
        <v>127</v>
      </c>
      <c r="AG20" s="19">
        <v>127</v>
      </c>
      <c r="AH20" s="19">
        <v>111</v>
      </c>
      <c r="AI20" s="85">
        <v>122.28</v>
      </c>
      <c r="AJ20" s="246"/>
      <c r="AK20" s="295"/>
    </row>
    <row r="21" spans="1:37" ht="17.25" customHeight="1">
      <c r="A21" s="3"/>
      <c r="B21" s="178"/>
      <c r="C21" s="178"/>
      <c r="D21" s="179"/>
      <c r="E21" s="180"/>
      <c r="F21" s="232"/>
      <c r="G21" s="143" t="s">
        <v>6</v>
      </c>
      <c r="H21" s="35" t="s">
        <v>38</v>
      </c>
      <c r="I21" s="33" t="s">
        <v>36</v>
      </c>
      <c r="J21" s="176" t="s">
        <v>153</v>
      </c>
      <c r="K21" s="36" t="s">
        <v>24</v>
      </c>
      <c r="L21" s="3"/>
      <c r="M21" s="3"/>
      <c r="N21" s="215">
        <v>8</v>
      </c>
      <c r="O21" s="239">
        <f>AC21+AJ21</f>
        <v>1205.1</v>
      </c>
      <c r="P21" s="241" t="s">
        <v>24</v>
      </c>
      <c r="Q21" s="24" t="s">
        <v>97</v>
      </c>
      <c r="R21" s="243" t="s">
        <v>60</v>
      </c>
      <c r="S21" s="187" t="s">
        <v>125</v>
      </c>
      <c r="T21" s="188">
        <v>80</v>
      </c>
      <c r="U21" s="317">
        <v>4</v>
      </c>
      <c r="V21" s="88"/>
      <c r="W21" s="228">
        <v>9</v>
      </c>
      <c r="X21" s="19">
        <v>123</v>
      </c>
      <c r="Y21" s="85">
        <v>87</v>
      </c>
      <c r="Z21" s="19">
        <v>126</v>
      </c>
      <c r="AA21" s="19">
        <v>119</v>
      </c>
      <c r="AB21" s="85">
        <v>124.14</v>
      </c>
      <c r="AC21" s="247">
        <f>SUM(X21:AB22)</f>
        <v>579.14</v>
      </c>
      <c r="AD21" s="220">
        <v>9</v>
      </c>
      <c r="AE21" s="69"/>
      <c r="AF21" s="20"/>
      <c r="AG21" s="20"/>
      <c r="AH21" s="20"/>
      <c r="AI21" s="20"/>
      <c r="AJ21" s="246">
        <f>SUM(AE21:AI22)</f>
        <v>625.96</v>
      </c>
      <c r="AK21" s="220">
        <v>7</v>
      </c>
    </row>
    <row r="22" spans="1:37" ht="17.25" customHeight="1">
      <c r="A22" s="3"/>
      <c r="B22" s="178"/>
      <c r="C22" s="178"/>
      <c r="D22" s="179"/>
      <c r="E22" s="180"/>
      <c r="F22" s="232"/>
      <c r="G22" s="38" t="s">
        <v>137</v>
      </c>
      <c r="H22" s="38" t="s">
        <v>136</v>
      </c>
      <c r="I22" s="38" t="s">
        <v>138</v>
      </c>
      <c r="J22" s="38">
        <v>42266</v>
      </c>
      <c r="K22" s="38"/>
      <c r="L22" s="3"/>
      <c r="M22" s="3"/>
      <c r="N22" s="215"/>
      <c r="O22" s="240"/>
      <c r="P22" s="242"/>
      <c r="Q22" s="24" t="s">
        <v>160</v>
      </c>
      <c r="R22" s="244"/>
      <c r="S22" s="187"/>
      <c r="T22" s="188"/>
      <c r="U22" s="317"/>
      <c r="V22" s="87">
        <v>8.571</v>
      </c>
      <c r="W22" s="228"/>
      <c r="X22" s="69"/>
      <c r="Y22" s="20"/>
      <c r="Z22" s="20"/>
      <c r="AA22" s="20"/>
      <c r="AB22" s="20"/>
      <c r="AC22" s="248"/>
      <c r="AD22" s="220"/>
      <c r="AE22" s="19">
        <v>124</v>
      </c>
      <c r="AF22" s="19">
        <v>128</v>
      </c>
      <c r="AG22" s="19">
        <v>127</v>
      </c>
      <c r="AH22" s="19">
        <v>126</v>
      </c>
      <c r="AI22" s="85">
        <v>120.96</v>
      </c>
      <c r="AJ22" s="246"/>
      <c r="AK22" s="220"/>
    </row>
    <row r="23" spans="1:37" ht="17.25" customHeight="1">
      <c r="A23" s="3"/>
      <c r="B23" s="39">
        <v>1</v>
      </c>
      <c r="C23" s="26" t="s">
        <v>31</v>
      </c>
      <c r="D23" s="40" t="s">
        <v>43</v>
      </c>
      <c r="E23" s="41">
        <f aca="true" t="shared" si="1" ref="E23:E46">SUM(G23:K23)</f>
        <v>80</v>
      </c>
      <c r="F23" s="42"/>
      <c r="G23" s="161">
        <v>20</v>
      </c>
      <c r="H23" s="161">
        <v>20</v>
      </c>
      <c r="I23" s="161">
        <v>20</v>
      </c>
      <c r="J23" s="161">
        <v>20</v>
      </c>
      <c r="K23" s="41"/>
      <c r="L23" s="3"/>
      <c r="M23" s="3"/>
      <c r="N23" s="215">
        <v>9</v>
      </c>
      <c r="O23" s="239">
        <f>AC23+AJ23</f>
        <v>1204.4</v>
      </c>
      <c r="P23" s="241" t="s">
        <v>158</v>
      </c>
      <c r="Q23" s="84" t="s">
        <v>162</v>
      </c>
      <c r="R23" s="186" t="s">
        <v>46</v>
      </c>
      <c r="S23" s="187" t="s">
        <v>125</v>
      </c>
      <c r="T23" s="188">
        <v>28</v>
      </c>
      <c r="U23" s="245">
        <v>4</v>
      </c>
      <c r="V23" s="87">
        <v>8.211</v>
      </c>
      <c r="W23" s="228">
        <v>8</v>
      </c>
      <c r="X23" s="19">
        <v>114</v>
      </c>
      <c r="Y23" s="19">
        <v>126</v>
      </c>
      <c r="Z23" s="19">
        <v>119</v>
      </c>
      <c r="AA23" s="85">
        <v>120.72</v>
      </c>
      <c r="AB23" s="19">
        <v>116</v>
      </c>
      <c r="AC23" s="247">
        <f>SUM(X23:AB24)</f>
        <v>595.72</v>
      </c>
      <c r="AD23" s="220">
        <v>8</v>
      </c>
      <c r="AE23" s="69"/>
      <c r="AF23" s="20"/>
      <c r="AG23" s="20"/>
      <c r="AH23" s="20"/>
      <c r="AI23" s="20"/>
      <c r="AJ23" s="246">
        <f>SUM(AE23:AI24)</f>
        <v>608.6800000000001</v>
      </c>
      <c r="AK23" s="220">
        <v>8</v>
      </c>
    </row>
    <row r="24" spans="1:37" ht="17.25" customHeight="1">
      <c r="A24" s="3"/>
      <c r="B24" s="39">
        <v>2</v>
      </c>
      <c r="C24" s="30" t="s">
        <v>84</v>
      </c>
      <c r="D24" s="40" t="s">
        <v>45</v>
      </c>
      <c r="E24" s="41">
        <f>SUM(G24:K24)</f>
        <v>60</v>
      </c>
      <c r="F24" s="42"/>
      <c r="G24" s="41"/>
      <c r="H24" s="161">
        <v>20</v>
      </c>
      <c r="I24" s="161">
        <v>20</v>
      </c>
      <c r="J24" s="161">
        <v>20</v>
      </c>
      <c r="K24" s="41"/>
      <c r="L24" s="3"/>
      <c r="M24" s="3"/>
      <c r="N24" s="215"/>
      <c r="O24" s="240"/>
      <c r="P24" s="242"/>
      <c r="Q24" s="84" t="s">
        <v>161</v>
      </c>
      <c r="R24" s="186"/>
      <c r="S24" s="187"/>
      <c r="T24" s="188"/>
      <c r="U24" s="245"/>
      <c r="V24" s="21"/>
      <c r="W24" s="228"/>
      <c r="X24" s="69"/>
      <c r="Y24" s="20"/>
      <c r="Z24" s="20"/>
      <c r="AA24" s="20"/>
      <c r="AB24" s="20"/>
      <c r="AC24" s="248"/>
      <c r="AD24" s="220"/>
      <c r="AE24" s="19">
        <v>123</v>
      </c>
      <c r="AF24" s="19">
        <v>118</v>
      </c>
      <c r="AG24" s="19">
        <v>126</v>
      </c>
      <c r="AH24" s="19">
        <v>124</v>
      </c>
      <c r="AI24" s="85">
        <v>117.68</v>
      </c>
      <c r="AJ24" s="246"/>
      <c r="AK24" s="220"/>
    </row>
    <row r="25" spans="1:37" ht="17.25" customHeight="1">
      <c r="A25" s="3"/>
      <c r="B25" s="39">
        <v>3</v>
      </c>
      <c r="C25" s="27" t="s">
        <v>85</v>
      </c>
      <c r="D25" s="40" t="s">
        <v>3</v>
      </c>
      <c r="E25" s="41">
        <f t="shared" si="1"/>
        <v>55</v>
      </c>
      <c r="F25" s="42"/>
      <c r="G25" s="162">
        <v>16</v>
      </c>
      <c r="H25" s="162">
        <v>16</v>
      </c>
      <c r="I25" s="45">
        <v>13</v>
      </c>
      <c r="J25" s="41">
        <v>10</v>
      </c>
      <c r="K25" s="41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</row>
    <row r="26" spans="1:37" ht="17.25" customHeight="1">
      <c r="A26" s="3"/>
      <c r="B26" s="39">
        <v>3</v>
      </c>
      <c r="C26" s="27" t="s">
        <v>85</v>
      </c>
      <c r="D26" s="40" t="s">
        <v>76</v>
      </c>
      <c r="E26" s="41">
        <f t="shared" si="1"/>
        <v>55</v>
      </c>
      <c r="F26" s="42"/>
      <c r="G26" s="162">
        <v>16</v>
      </c>
      <c r="H26" s="162">
        <v>16</v>
      </c>
      <c r="I26" s="45">
        <v>13</v>
      </c>
      <c r="J26" s="41">
        <v>10</v>
      </c>
      <c r="K26" s="41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2"/>
      <c r="Y26" s="92"/>
      <c r="Z26" s="92"/>
      <c r="AA26" s="92"/>
      <c r="AB26" s="92"/>
      <c r="AC26" s="92"/>
      <c r="AD26" s="93"/>
      <c r="AE26" s="93"/>
      <c r="AF26" s="93"/>
      <c r="AG26" s="93"/>
      <c r="AH26" s="93"/>
      <c r="AI26" s="93"/>
      <c r="AJ26" s="2"/>
      <c r="AK26" s="2"/>
    </row>
    <row r="27" spans="1:37" ht="17.25" customHeight="1">
      <c r="A27" s="3"/>
      <c r="B27" s="39">
        <v>4</v>
      </c>
      <c r="C27" s="26" t="s">
        <v>31</v>
      </c>
      <c r="D27" s="40" t="s">
        <v>2</v>
      </c>
      <c r="E27" s="41">
        <f t="shared" si="1"/>
        <v>44</v>
      </c>
      <c r="F27" s="42"/>
      <c r="G27" s="45">
        <v>13</v>
      </c>
      <c r="H27" s="41">
        <v>10</v>
      </c>
      <c r="I27" s="41">
        <v>8</v>
      </c>
      <c r="J27" s="45">
        <v>13</v>
      </c>
      <c r="K27" s="50"/>
      <c r="L27" s="3"/>
      <c r="M27" s="3"/>
      <c r="N27" s="3"/>
      <c r="O27" s="94" t="s">
        <v>13</v>
      </c>
      <c r="P27" s="76"/>
      <c r="Q27" s="76"/>
      <c r="R27" s="3"/>
      <c r="S27" s="104" t="s">
        <v>27</v>
      </c>
      <c r="T27" s="95"/>
      <c r="U27" s="95"/>
      <c r="V27" s="95"/>
      <c r="W27" s="3"/>
      <c r="X27" s="2"/>
      <c r="Y27" s="92"/>
      <c r="Z27" s="92"/>
      <c r="AA27" s="92"/>
      <c r="AB27" s="92"/>
      <c r="AC27" s="92"/>
      <c r="AD27" s="96"/>
      <c r="AE27" s="96"/>
      <c r="AF27" s="96"/>
      <c r="AG27" s="96"/>
      <c r="AH27" s="96"/>
      <c r="AI27" s="96"/>
      <c r="AJ27" s="2"/>
      <c r="AK27" s="2"/>
    </row>
    <row r="28" spans="1:37" ht="17.25" customHeight="1">
      <c r="A28" s="46"/>
      <c r="B28" s="39">
        <v>4</v>
      </c>
      <c r="C28" s="26" t="s">
        <v>31</v>
      </c>
      <c r="D28" s="40" t="s">
        <v>114</v>
      </c>
      <c r="E28" s="41">
        <f t="shared" si="1"/>
        <v>44</v>
      </c>
      <c r="F28" s="42"/>
      <c r="G28" s="45">
        <v>13</v>
      </c>
      <c r="H28" s="41">
        <v>10</v>
      </c>
      <c r="I28" s="41">
        <v>8</v>
      </c>
      <c r="J28" s="45">
        <v>13</v>
      </c>
      <c r="K28" s="50"/>
      <c r="L28" s="3"/>
      <c r="M28" s="3"/>
      <c r="N28" s="3"/>
      <c r="O28" s="97" t="s">
        <v>23</v>
      </c>
      <c r="P28" s="77"/>
      <c r="Q28" s="77"/>
      <c r="R28" s="3"/>
      <c r="S28" s="78" t="s">
        <v>15</v>
      </c>
      <c r="T28" s="95"/>
      <c r="U28" s="95"/>
      <c r="V28" s="95"/>
      <c r="W28" s="3"/>
      <c r="X28" s="2"/>
      <c r="Y28" s="92"/>
      <c r="Z28" s="92"/>
      <c r="AA28" s="92"/>
      <c r="AB28" s="92"/>
      <c r="AC28" s="92"/>
      <c r="AD28" s="96"/>
      <c r="AE28" s="96"/>
      <c r="AF28" s="96"/>
      <c r="AG28" s="96"/>
      <c r="AH28" s="96"/>
      <c r="AI28" s="96"/>
      <c r="AJ28" s="2"/>
      <c r="AK28" s="2"/>
    </row>
    <row r="29" spans="1:37" ht="17.25" customHeight="1">
      <c r="A29" s="46"/>
      <c r="B29" s="39">
        <v>5</v>
      </c>
      <c r="C29" s="30" t="s">
        <v>84</v>
      </c>
      <c r="D29" s="40" t="s">
        <v>62</v>
      </c>
      <c r="E29" s="41">
        <f t="shared" si="1"/>
        <v>32</v>
      </c>
      <c r="F29" s="42"/>
      <c r="G29" s="41">
        <v>10</v>
      </c>
      <c r="H29" s="41">
        <v>8</v>
      </c>
      <c r="I29" s="41">
        <v>6</v>
      </c>
      <c r="J29" s="41">
        <v>8</v>
      </c>
      <c r="K29" s="50"/>
      <c r="L29" s="3"/>
      <c r="M29" s="3"/>
      <c r="N29" s="3"/>
      <c r="O29" s="97" t="s">
        <v>45</v>
      </c>
      <c r="P29" s="77"/>
      <c r="Q29" s="77"/>
      <c r="R29" s="3"/>
      <c r="S29" s="78" t="s">
        <v>115</v>
      </c>
      <c r="T29" s="95"/>
      <c r="U29" s="95"/>
      <c r="V29" s="95"/>
      <c r="W29" s="3"/>
      <c r="X29" s="2"/>
      <c r="Y29" s="92"/>
      <c r="Z29" s="92"/>
      <c r="AA29" s="92"/>
      <c r="AB29" s="92"/>
      <c r="AC29" s="92"/>
      <c r="AD29" s="96"/>
      <c r="AE29" s="96"/>
      <c r="AF29" s="96"/>
      <c r="AG29" s="96"/>
      <c r="AH29" s="96"/>
      <c r="AI29" s="96"/>
      <c r="AJ29" s="2"/>
      <c r="AK29" s="2"/>
    </row>
    <row r="30" spans="1:37" ht="17.25" customHeight="1">
      <c r="A30" s="46"/>
      <c r="B30" s="39">
        <v>5</v>
      </c>
      <c r="C30" s="30" t="s">
        <v>84</v>
      </c>
      <c r="D30" s="40" t="s">
        <v>63</v>
      </c>
      <c r="E30" s="41">
        <f t="shared" si="1"/>
        <v>32</v>
      </c>
      <c r="F30" s="42"/>
      <c r="G30" s="41">
        <v>10</v>
      </c>
      <c r="H30" s="41">
        <v>8</v>
      </c>
      <c r="I30" s="41">
        <v>6</v>
      </c>
      <c r="J30" s="41">
        <v>8</v>
      </c>
      <c r="K30" s="50"/>
      <c r="L30" s="3"/>
      <c r="M30" s="3"/>
      <c r="N30" s="3"/>
      <c r="O30" s="3"/>
      <c r="P30" s="3"/>
      <c r="Q30" s="3"/>
      <c r="R30" s="3"/>
      <c r="S30" s="78" t="s">
        <v>154</v>
      </c>
      <c r="T30" s="95"/>
      <c r="U30" s="95"/>
      <c r="V30" s="95"/>
      <c r="W30" s="3"/>
      <c r="X30" s="2"/>
      <c r="Y30" s="92"/>
      <c r="Z30" s="92"/>
      <c r="AA30" s="92"/>
      <c r="AB30" s="92"/>
      <c r="AC30" s="92"/>
      <c r="AD30" s="96"/>
      <c r="AE30" s="96"/>
      <c r="AF30" s="96"/>
      <c r="AG30" s="96"/>
      <c r="AH30" s="96"/>
      <c r="AI30" s="96"/>
      <c r="AJ30" s="2"/>
      <c r="AK30" s="2"/>
    </row>
    <row r="31" spans="1:37" ht="17.25" customHeight="1">
      <c r="A31" s="46"/>
      <c r="B31" s="29">
        <v>6</v>
      </c>
      <c r="C31" s="30" t="s">
        <v>87</v>
      </c>
      <c r="D31" s="40" t="s">
        <v>142</v>
      </c>
      <c r="E31" s="41">
        <f>SUM(G31:K31)</f>
        <v>26</v>
      </c>
      <c r="F31" s="42"/>
      <c r="G31" s="41"/>
      <c r="H31" s="41"/>
      <c r="I31" s="41">
        <v>10</v>
      </c>
      <c r="J31" s="162">
        <v>16</v>
      </c>
      <c r="K31" s="50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2"/>
      <c r="Y31" s="92"/>
      <c r="Z31" s="92"/>
      <c r="AA31" s="92"/>
      <c r="AB31" s="92"/>
      <c r="AC31" s="92"/>
      <c r="AD31" s="96"/>
      <c r="AE31" s="96"/>
      <c r="AF31" s="96"/>
      <c r="AG31" s="96"/>
      <c r="AH31" s="96"/>
      <c r="AI31" s="96"/>
      <c r="AJ31" s="2"/>
      <c r="AK31" s="49"/>
    </row>
    <row r="32" spans="1:13" ht="17.25" customHeight="1">
      <c r="A32" s="46"/>
      <c r="B32" s="29">
        <v>6</v>
      </c>
      <c r="C32" s="30" t="s">
        <v>87</v>
      </c>
      <c r="D32" s="40" t="s">
        <v>143</v>
      </c>
      <c r="E32" s="41">
        <f>SUM(G32:K32)</f>
        <v>26</v>
      </c>
      <c r="F32" s="42"/>
      <c r="G32" s="41"/>
      <c r="H32" s="41"/>
      <c r="I32" s="41">
        <v>10</v>
      </c>
      <c r="J32" s="162">
        <v>16</v>
      </c>
      <c r="K32" s="50"/>
      <c r="L32" s="3"/>
      <c r="M32" s="3"/>
    </row>
    <row r="33" spans="1:38" ht="17.25" customHeight="1">
      <c r="A33" s="46"/>
      <c r="B33" s="39">
        <v>7</v>
      </c>
      <c r="C33" s="27" t="s">
        <v>85</v>
      </c>
      <c r="D33" s="40" t="s">
        <v>79</v>
      </c>
      <c r="E33" s="41">
        <f t="shared" si="1"/>
        <v>21</v>
      </c>
      <c r="F33" s="42"/>
      <c r="G33" s="41">
        <v>8</v>
      </c>
      <c r="H33" s="45">
        <v>13</v>
      </c>
      <c r="I33" s="41"/>
      <c r="J33" s="41"/>
      <c r="K33" s="50"/>
      <c r="L33" s="3"/>
      <c r="M33" s="3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AL33" s="96"/>
    </row>
    <row r="34" spans="1:38" ht="17.25" customHeight="1">
      <c r="A34" s="46"/>
      <c r="B34" s="39">
        <v>7</v>
      </c>
      <c r="C34" s="27" t="s">
        <v>85</v>
      </c>
      <c r="D34" s="40" t="s">
        <v>20</v>
      </c>
      <c r="E34" s="41">
        <f t="shared" si="1"/>
        <v>21</v>
      </c>
      <c r="F34" s="42"/>
      <c r="G34" s="41">
        <v>8</v>
      </c>
      <c r="H34" s="45">
        <v>13</v>
      </c>
      <c r="I34" s="41"/>
      <c r="J34" s="41"/>
      <c r="K34" s="50"/>
      <c r="L34" s="3"/>
      <c r="M34" s="3"/>
      <c r="N34" s="96"/>
      <c r="O34" s="96"/>
      <c r="P34" s="96"/>
      <c r="Q34" s="109"/>
      <c r="R34" s="96"/>
      <c r="S34" s="96"/>
      <c r="T34" s="96"/>
      <c r="U34" s="96"/>
      <c r="V34" s="106"/>
      <c r="W34" s="96"/>
      <c r="X34" s="96"/>
      <c r="AL34" s="96"/>
    </row>
    <row r="35" spans="1:38" ht="17.25" customHeight="1">
      <c r="A35" s="46"/>
      <c r="B35" s="39">
        <v>8</v>
      </c>
      <c r="C35" s="27" t="s">
        <v>85</v>
      </c>
      <c r="D35" s="40" t="s">
        <v>50</v>
      </c>
      <c r="E35" s="41">
        <f t="shared" si="1"/>
        <v>16</v>
      </c>
      <c r="F35" s="42"/>
      <c r="G35" s="41"/>
      <c r="H35" s="41"/>
      <c r="I35" s="162">
        <v>16</v>
      </c>
      <c r="J35" s="41"/>
      <c r="K35" s="50"/>
      <c r="L35" s="3"/>
      <c r="M35" s="3"/>
      <c r="N35" s="96"/>
      <c r="O35" s="96"/>
      <c r="P35" s="96"/>
      <c r="Q35" s="109"/>
      <c r="R35" s="96"/>
      <c r="S35" s="96"/>
      <c r="T35" s="96"/>
      <c r="U35" s="96"/>
      <c r="V35" s="100"/>
      <c r="W35" s="96"/>
      <c r="X35" s="99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</row>
    <row r="36" spans="1:38" ht="17.25" customHeight="1">
      <c r="A36" s="46"/>
      <c r="B36" s="39">
        <v>8</v>
      </c>
      <c r="C36" s="27" t="s">
        <v>85</v>
      </c>
      <c r="D36" s="40" t="s">
        <v>141</v>
      </c>
      <c r="E36" s="41">
        <f t="shared" si="1"/>
        <v>16</v>
      </c>
      <c r="F36" s="42"/>
      <c r="G36" s="41"/>
      <c r="H36" s="41"/>
      <c r="I36" s="162">
        <v>16</v>
      </c>
      <c r="J36" s="41"/>
      <c r="K36" s="50"/>
      <c r="L36" s="3"/>
      <c r="M36" s="3"/>
      <c r="N36" s="96"/>
      <c r="O36" s="57"/>
      <c r="P36" s="112"/>
      <c r="Q36" s="65"/>
      <c r="R36" s="66"/>
      <c r="S36" s="65"/>
      <c r="T36" s="65"/>
      <c r="U36" s="65"/>
      <c r="V36" s="65"/>
      <c r="W36" s="65"/>
      <c r="X36" s="99"/>
      <c r="Y36" s="100"/>
      <c r="Z36" s="100"/>
      <c r="AA36" s="100"/>
      <c r="AB36" s="100"/>
      <c r="AE36" s="100"/>
      <c r="AF36" s="100"/>
      <c r="AG36" s="100"/>
      <c r="AH36" s="101"/>
      <c r="AI36" s="100"/>
      <c r="AL36" s="96"/>
    </row>
    <row r="37" spans="1:38" ht="17.25" customHeight="1">
      <c r="A37" s="46"/>
      <c r="B37" s="39">
        <v>9</v>
      </c>
      <c r="C37" s="27" t="s">
        <v>85</v>
      </c>
      <c r="D37" s="40" t="s">
        <v>97</v>
      </c>
      <c r="E37" s="41">
        <f t="shared" si="1"/>
        <v>15</v>
      </c>
      <c r="F37" s="42"/>
      <c r="G37" s="41">
        <v>6</v>
      </c>
      <c r="H37" s="41">
        <v>6</v>
      </c>
      <c r="I37" s="41"/>
      <c r="J37" s="41">
        <v>3</v>
      </c>
      <c r="K37" s="50"/>
      <c r="L37" s="3"/>
      <c r="M37" s="3"/>
      <c r="N37" s="96"/>
      <c r="O37" s="57"/>
      <c r="P37" s="112"/>
      <c r="Q37" s="65"/>
      <c r="R37" s="66"/>
      <c r="S37" s="65"/>
      <c r="T37" s="65"/>
      <c r="U37" s="65"/>
      <c r="V37" s="65"/>
      <c r="W37" s="65"/>
      <c r="X37" s="99"/>
      <c r="Y37" s="100"/>
      <c r="Z37" s="100"/>
      <c r="AA37" s="100"/>
      <c r="AB37" s="101"/>
      <c r="AC37" s="96"/>
      <c r="AD37" s="96"/>
      <c r="AE37" s="100"/>
      <c r="AF37" s="100"/>
      <c r="AG37" s="100"/>
      <c r="AH37" s="100"/>
      <c r="AI37" s="100"/>
      <c r="AJ37" s="96"/>
      <c r="AK37" s="96"/>
      <c r="AL37" s="96"/>
    </row>
    <row r="38" spans="1:38" ht="17.25" customHeight="1">
      <c r="A38" s="46"/>
      <c r="B38" s="39">
        <v>9</v>
      </c>
      <c r="C38" s="27" t="s">
        <v>85</v>
      </c>
      <c r="D38" s="40" t="s">
        <v>98</v>
      </c>
      <c r="E38" s="41">
        <f t="shared" si="1"/>
        <v>15</v>
      </c>
      <c r="F38" s="42"/>
      <c r="G38" s="41">
        <v>6</v>
      </c>
      <c r="H38" s="41">
        <v>6</v>
      </c>
      <c r="I38" s="41"/>
      <c r="J38" s="41">
        <v>3</v>
      </c>
      <c r="K38" s="50"/>
      <c r="L38" s="3"/>
      <c r="M38" s="3"/>
      <c r="N38" s="96"/>
      <c r="O38" s="54"/>
      <c r="P38" s="112"/>
      <c r="Q38" s="65"/>
      <c r="R38" s="66"/>
      <c r="S38" s="65"/>
      <c r="T38" s="65"/>
      <c r="U38" s="65"/>
      <c r="V38" s="65"/>
      <c r="W38" s="96"/>
      <c r="X38" s="99"/>
      <c r="Y38" s="100"/>
      <c r="Z38" s="100"/>
      <c r="AA38" s="101"/>
      <c r="AB38" s="100"/>
      <c r="AE38" s="100"/>
      <c r="AF38" s="100"/>
      <c r="AG38" s="100"/>
      <c r="AH38" s="100"/>
      <c r="AI38" s="100"/>
      <c r="AL38" s="96"/>
    </row>
    <row r="39" spans="1:38" ht="17.25" customHeight="1">
      <c r="A39" s="46"/>
      <c r="B39" s="39">
        <v>10</v>
      </c>
      <c r="C39" s="31" t="s">
        <v>30</v>
      </c>
      <c r="D39" s="40" t="s">
        <v>163</v>
      </c>
      <c r="E39" s="41">
        <f t="shared" si="1"/>
        <v>6</v>
      </c>
      <c r="F39" s="42"/>
      <c r="G39" s="41"/>
      <c r="H39" s="41"/>
      <c r="I39" s="41"/>
      <c r="J39" s="41">
        <v>6</v>
      </c>
      <c r="K39" s="50"/>
      <c r="L39" s="3"/>
      <c r="M39" s="3"/>
      <c r="N39" s="96"/>
      <c r="O39" s="54"/>
      <c r="P39" s="112"/>
      <c r="Q39" s="65"/>
      <c r="R39" s="66"/>
      <c r="S39" s="65"/>
      <c r="T39" s="65"/>
      <c r="U39" s="99"/>
      <c r="V39" s="65"/>
      <c r="W39" s="65"/>
      <c r="X39" s="99"/>
      <c r="Y39" s="100"/>
      <c r="Z39" s="100"/>
      <c r="AA39" s="100"/>
      <c r="AB39" s="100"/>
      <c r="AC39" s="96"/>
      <c r="AD39" s="96"/>
      <c r="AE39" s="100"/>
      <c r="AF39" s="101"/>
      <c r="AG39" s="100"/>
      <c r="AH39" s="100"/>
      <c r="AI39" s="100"/>
      <c r="AJ39" s="96"/>
      <c r="AK39" s="96"/>
      <c r="AL39" s="96"/>
    </row>
    <row r="40" spans="1:38" ht="17.25" customHeight="1">
      <c r="A40" s="46"/>
      <c r="B40" s="39">
        <v>10</v>
      </c>
      <c r="C40" s="31" t="s">
        <v>30</v>
      </c>
      <c r="D40" s="40" t="s">
        <v>164</v>
      </c>
      <c r="E40" s="41">
        <f t="shared" si="1"/>
        <v>6</v>
      </c>
      <c r="F40" s="42"/>
      <c r="G40" s="41"/>
      <c r="H40" s="41"/>
      <c r="I40" s="41"/>
      <c r="J40" s="41">
        <v>6</v>
      </c>
      <c r="K40" s="50"/>
      <c r="L40" s="3"/>
      <c r="M40" s="3"/>
      <c r="N40" s="96"/>
      <c r="O40" s="57"/>
      <c r="P40" s="112"/>
      <c r="Q40" s="65"/>
      <c r="R40" s="66"/>
      <c r="S40" s="65"/>
      <c r="T40" s="65"/>
      <c r="U40" s="65"/>
      <c r="V40" s="65"/>
      <c r="W40" s="96"/>
      <c r="X40" s="99"/>
      <c r="Y40" s="101"/>
      <c r="Z40" s="100"/>
      <c r="AA40" s="100"/>
      <c r="AB40" s="100"/>
      <c r="AE40" s="100"/>
      <c r="AF40" s="100"/>
      <c r="AG40" s="100"/>
      <c r="AH40" s="100"/>
      <c r="AI40" s="100"/>
      <c r="AL40" s="96"/>
    </row>
    <row r="41" spans="1:38" ht="17.25" customHeight="1">
      <c r="A41" s="46"/>
      <c r="B41" s="29">
        <v>11</v>
      </c>
      <c r="C41" s="27" t="s">
        <v>85</v>
      </c>
      <c r="D41" s="40" t="s">
        <v>17</v>
      </c>
      <c r="E41" s="41">
        <f t="shared" si="1"/>
        <v>4</v>
      </c>
      <c r="F41" s="42"/>
      <c r="G41" s="41">
        <v>4</v>
      </c>
      <c r="H41" s="41"/>
      <c r="I41" s="41"/>
      <c r="J41" s="41"/>
      <c r="K41" s="50"/>
      <c r="L41" s="3"/>
      <c r="M41" s="3"/>
      <c r="N41" s="96"/>
      <c r="O41" s="57"/>
      <c r="P41" s="56"/>
      <c r="Q41" s="65"/>
      <c r="R41" s="66"/>
      <c r="S41" s="65"/>
      <c r="T41" s="65"/>
      <c r="U41" s="65"/>
      <c r="V41" s="65"/>
      <c r="W41" s="96"/>
      <c r="X41" s="99"/>
      <c r="Y41" s="100"/>
      <c r="Z41" s="100"/>
      <c r="AA41" s="100"/>
      <c r="AB41" s="100"/>
      <c r="AC41" s="96"/>
      <c r="AD41" s="96"/>
      <c r="AE41" s="100"/>
      <c r="AF41" s="100"/>
      <c r="AG41" s="100"/>
      <c r="AH41" s="100"/>
      <c r="AI41" s="100"/>
      <c r="AJ41" s="96"/>
      <c r="AK41" s="96"/>
      <c r="AL41" s="96"/>
    </row>
    <row r="42" spans="1:38" ht="17.25" customHeight="1">
      <c r="A42" s="46"/>
      <c r="B42" s="29">
        <v>11</v>
      </c>
      <c r="C42" s="27" t="s">
        <v>85</v>
      </c>
      <c r="D42" s="40" t="s">
        <v>124</v>
      </c>
      <c r="E42" s="41">
        <f t="shared" si="1"/>
        <v>4</v>
      </c>
      <c r="F42" s="42"/>
      <c r="G42" s="41">
        <v>4</v>
      </c>
      <c r="H42" s="41"/>
      <c r="I42" s="41"/>
      <c r="J42" s="41"/>
      <c r="K42" s="50"/>
      <c r="L42" s="3"/>
      <c r="M42" s="3"/>
      <c r="N42" s="96"/>
      <c r="O42" s="58"/>
      <c r="P42" s="56"/>
      <c r="Q42" s="65"/>
      <c r="R42" s="66"/>
      <c r="S42" s="65"/>
      <c r="T42" s="65"/>
      <c r="U42" s="65"/>
      <c r="V42" s="65"/>
      <c r="W42" s="65"/>
      <c r="X42" s="99"/>
      <c r="Y42" s="100"/>
      <c r="Z42" s="100"/>
      <c r="AA42" s="100"/>
      <c r="AB42" s="101"/>
      <c r="AE42" s="100"/>
      <c r="AF42" s="100"/>
      <c r="AG42" s="100"/>
      <c r="AH42" s="100"/>
      <c r="AI42" s="100"/>
      <c r="AL42" s="96"/>
    </row>
    <row r="43" spans="1:38" ht="17.25" customHeight="1">
      <c r="A43" s="46"/>
      <c r="B43" s="29">
        <v>12</v>
      </c>
      <c r="C43" s="31" t="s">
        <v>30</v>
      </c>
      <c r="D43" s="40" t="s">
        <v>65</v>
      </c>
      <c r="E43" s="41">
        <f t="shared" si="1"/>
        <v>4</v>
      </c>
      <c r="F43" s="42"/>
      <c r="G43" s="41"/>
      <c r="H43" s="41"/>
      <c r="I43" s="171"/>
      <c r="J43" s="41">
        <v>4</v>
      </c>
      <c r="K43" s="50"/>
      <c r="L43" s="3"/>
      <c r="M43" s="3"/>
      <c r="N43" s="96"/>
      <c r="O43" s="58"/>
      <c r="P43" s="56"/>
      <c r="Q43" s="65"/>
      <c r="R43" s="66"/>
      <c r="S43" s="65"/>
      <c r="T43" s="65"/>
      <c r="U43" s="65"/>
      <c r="V43" s="65"/>
      <c r="W43" s="65"/>
      <c r="X43" s="99"/>
      <c r="Y43" s="100"/>
      <c r="Z43" s="100"/>
      <c r="AA43" s="100"/>
      <c r="AB43" s="100"/>
      <c r="AC43" s="96"/>
      <c r="AD43" s="96"/>
      <c r="AE43" s="100"/>
      <c r="AF43" s="100"/>
      <c r="AG43" s="100"/>
      <c r="AH43" s="100"/>
      <c r="AI43" s="101"/>
      <c r="AJ43" s="96"/>
      <c r="AK43" s="96"/>
      <c r="AL43" s="96"/>
    </row>
    <row r="44" spans="1:38" ht="17.25" customHeight="1">
      <c r="A44" s="46"/>
      <c r="B44" s="29">
        <v>12</v>
      </c>
      <c r="C44" s="31" t="s">
        <v>30</v>
      </c>
      <c r="D44" s="40" t="s">
        <v>66</v>
      </c>
      <c r="E44" s="41">
        <f t="shared" si="1"/>
        <v>4</v>
      </c>
      <c r="F44" s="42"/>
      <c r="G44" s="41"/>
      <c r="H44" s="41"/>
      <c r="I44" s="171"/>
      <c r="J44" s="41">
        <v>4</v>
      </c>
      <c r="K44" s="50"/>
      <c r="L44" s="3"/>
      <c r="M44" s="3"/>
      <c r="N44" s="96"/>
      <c r="O44" s="53"/>
      <c r="P44" s="112"/>
      <c r="Q44" s="65"/>
      <c r="R44" s="66"/>
      <c r="S44" s="65"/>
      <c r="T44" s="65"/>
      <c r="U44" s="65"/>
      <c r="V44" s="65"/>
      <c r="W44" s="65"/>
      <c r="X44" s="99"/>
      <c r="Y44" s="100"/>
      <c r="Z44" s="100"/>
      <c r="AA44" s="100"/>
      <c r="AB44" s="101"/>
      <c r="AE44" s="100"/>
      <c r="AF44" s="100"/>
      <c r="AG44" s="100"/>
      <c r="AH44" s="100"/>
      <c r="AI44" s="100"/>
      <c r="AL44" s="96"/>
    </row>
    <row r="45" spans="1:38" ht="17.25" customHeight="1">
      <c r="A45" s="46"/>
      <c r="B45" s="29">
        <v>13</v>
      </c>
      <c r="C45" s="31" t="s">
        <v>30</v>
      </c>
      <c r="D45" s="40" t="s">
        <v>162</v>
      </c>
      <c r="E45" s="41">
        <f t="shared" si="1"/>
        <v>2</v>
      </c>
      <c r="F45" s="42"/>
      <c r="G45" s="41"/>
      <c r="H45" s="41"/>
      <c r="I45" s="41"/>
      <c r="J45" s="41">
        <v>2</v>
      </c>
      <c r="K45" s="50"/>
      <c r="L45" s="3"/>
      <c r="M45" s="3"/>
      <c r="N45" s="96"/>
      <c r="O45" s="53"/>
      <c r="P45" s="112"/>
      <c r="Q45" s="65"/>
      <c r="R45" s="66"/>
      <c r="S45" s="65"/>
      <c r="T45" s="65"/>
      <c r="U45" s="65"/>
      <c r="V45" s="65"/>
      <c r="W45" s="65"/>
      <c r="X45" s="99"/>
      <c r="Y45" s="100"/>
      <c r="Z45" s="100"/>
      <c r="AA45" s="100"/>
      <c r="AB45" s="100"/>
      <c r="AC45" s="96"/>
      <c r="AD45" s="96"/>
      <c r="AE45" s="101"/>
      <c r="AF45" s="100"/>
      <c r="AG45" s="100"/>
      <c r="AH45" s="100"/>
      <c r="AI45" s="100"/>
      <c r="AJ45" s="96"/>
      <c r="AK45" s="96"/>
      <c r="AL45" s="96"/>
    </row>
    <row r="46" spans="1:38" ht="17.25" customHeight="1">
      <c r="A46" s="46"/>
      <c r="B46" s="29">
        <v>13</v>
      </c>
      <c r="C46" s="31" t="s">
        <v>30</v>
      </c>
      <c r="D46" s="40" t="s">
        <v>161</v>
      </c>
      <c r="E46" s="41">
        <f t="shared" si="1"/>
        <v>2</v>
      </c>
      <c r="F46" s="42"/>
      <c r="G46" s="41"/>
      <c r="H46" s="41"/>
      <c r="I46" s="41"/>
      <c r="J46" s="41">
        <v>2</v>
      </c>
      <c r="K46" s="50"/>
      <c r="L46" s="3"/>
      <c r="M46" s="3"/>
      <c r="N46" s="96"/>
      <c r="O46" s="54"/>
      <c r="P46" s="112"/>
      <c r="Q46" s="65"/>
      <c r="R46" s="66"/>
      <c r="S46" s="65"/>
      <c r="T46" s="65"/>
      <c r="U46" s="65"/>
      <c r="V46" s="65"/>
      <c r="W46" s="65"/>
      <c r="X46" s="100"/>
      <c r="Y46" s="100"/>
      <c r="Z46" s="100"/>
      <c r="AA46" s="100"/>
      <c r="AB46" s="100"/>
      <c r="AE46" s="100"/>
      <c r="AF46" s="100"/>
      <c r="AG46" s="100"/>
      <c r="AH46" s="100"/>
      <c r="AI46" s="100"/>
      <c r="AL46" s="96"/>
    </row>
    <row r="47" spans="1:38" ht="18" customHeight="1">
      <c r="A47" s="46"/>
      <c r="B47" s="29"/>
      <c r="C47" s="31"/>
      <c r="D47" s="40"/>
      <c r="E47" s="41"/>
      <c r="F47" s="42"/>
      <c r="G47" s="41"/>
      <c r="H47" s="41"/>
      <c r="I47" s="41"/>
      <c r="J47" s="41"/>
      <c r="K47" s="50"/>
      <c r="L47" s="3"/>
      <c r="M47" s="3"/>
      <c r="N47" s="96"/>
      <c r="O47" s="54"/>
      <c r="P47" s="112"/>
      <c r="Q47" s="65"/>
      <c r="R47" s="66"/>
      <c r="S47" s="65"/>
      <c r="T47" s="65"/>
      <c r="U47" s="65"/>
      <c r="V47" s="65"/>
      <c r="W47" s="65"/>
      <c r="X47" s="100"/>
      <c r="Y47" s="100"/>
      <c r="Z47" s="100"/>
      <c r="AA47" s="100"/>
      <c r="AB47" s="100"/>
      <c r="AC47" s="96"/>
      <c r="AD47" s="96"/>
      <c r="AE47" s="100"/>
      <c r="AF47" s="100"/>
      <c r="AG47" s="100"/>
      <c r="AH47" s="100"/>
      <c r="AI47" s="101"/>
      <c r="AJ47" s="96"/>
      <c r="AK47" s="96"/>
      <c r="AL47" s="96"/>
    </row>
    <row r="48" spans="1:38" ht="18" customHeight="1">
      <c r="A48" s="46"/>
      <c r="B48" s="29"/>
      <c r="C48" s="31"/>
      <c r="D48" s="47"/>
      <c r="E48" s="41"/>
      <c r="F48" s="42"/>
      <c r="G48" s="41"/>
      <c r="H48" s="41"/>
      <c r="I48" s="41"/>
      <c r="J48" s="41"/>
      <c r="K48" s="50"/>
      <c r="L48" s="3"/>
      <c r="M48" s="3"/>
      <c r="N48" s="96"/>
      <c r="O48" s="57"/>
      <c r="P48" s="112"/>
      <c r="Q48" s="65"/>
      <c r="R48" s="66"/>
      <c r="S48" s="65"/>
      <c r="T48" s="65"/>
      <c r="U48" s="65"/>
      <c r="V48" s="65"/>
      <c r="W48" s="65"/>
      <c r="X48" s="100"/>
      <c r="Y48" s="100"/>
      <c r="Z48" s="101"/>
      <c r="AA48" s="100"/>
      <c r="AB48" s="100"/>
      <c r="AE48" s="100"/>
      <c r="AF48" s="100"/>
      <c r="AG48" s="101"/>
      <c r="AH48" s="100"/>
      <c r="AI48" s="100"/>
      <c r="AL48" s="96"/>
    </row>
    <row r="49" spans="1:38" ht="18">
      <c r="A49" s="46"/>
      <c r="B49" s="29"/>
      <c r="C49" s="31"/>
      <c r="D49" s="47"/>
      <c r="E49" s="41"/>
      <c r="F49" s="42"/>
      <c r="G49" s="41"/>
      <c r="H49" s="41"/>
      <c r="I49" s="41"/>
      <c r="J49" s="41"/>
      <c r="K49" s="50"/>
      <c r="L49" s="3"/>
      <c r="M49" s="3"/>
      <c r="N49" s="96"/>
      <c r="O49" s="57"/>
      <c r="P49" s="112"/>
      <c r="Q49" s="65"/>
      <c r="R49" s="66"/>
      <c r="S49" s="65"/>
      <c r="T49" s="65"/>
      <c r="U49" s="65"/>
      <c r="V49" s="65"/>
      <c r="W49" s="65"/>
      <c r="X49" s="100"/>
      <c r="Y49" s="100"/>
      <c r="Z49" s="100"/>
      <c r="AA49" s="100"/>
      <c r="AB49" s="100"/>
      <c r="AC49" s="96"/>
      <c r="AD49" s="96"/>
      <c r="AE49" s="100"/>
      <c r="AF49" s="100"/>
      <c r="AG49" s="100"/>
      <c r="AH49" s="100"/>
      <c r="AI49" s="100"/>
      <c r="AJ49" s="96"/>
      <c r="AK49" s="96"/>
      <c r="AL49" s="96"/>
    </row>
    <row r="50" spans="1:38" ht="18">
      <c r="A50" s="46"/>
      <c r="B50" s="29"/>
      <c r="C50" s="31"/>
      <c r="D50" s="47"/>
      <c r="E50" s="41"/>
      <c r="F50" s="42"/>
      <c r="G50" s="41"/>
      <c r="H50" s="41"/>
      <c r="I50" s="41"/>
      <c r="J50" s="41"/>
      <c r="K50" s="50"/>
      <c r="L50" s="3"/>
      <c r="M50" s="3"/>
      <c r="N50" s="96"/>
      <c r="O50" s="58"/>
      <c r="P50" s="56"/>
      <c r="Q50" s="65"/>
      <c r="R50" s="66"/>
      <c r="S50" s="65"/>
      <c r="T50" s="65"/>
      <c r="U50" s="65"/>
      <c r="V50" s="65"/>
      <c r="W50" s="65"/>
      <c r="X50" s="101"/>
      <c r="Y50" s="100"/>
      <c r="Z50" s="100"/>
      <c r="AA50" s="100"/>
      <c r="AB50" s="100"/>
      <c r="AE50" s="100"/>
      <c r="AF50" s="100"/>
      <c r="AG50" s="100"/>
      <c r="AH50" s="100"/>
      <c r="AI50" s="100"/>
      <c r="AL50" s="96"/>
    </row>
    <row r="51" spans="1:37" ht="18" customHeight="1">
      <c r="A51" s="2"/>
      <c r="B51" s="26"/>
      <c r="C51" s="27"/>
      <c r="D51" s="28" t="s">
        <v>28</v>
      </c>
      <c r="E51" s="25">
        <f>SUM(E23:E42)</f>
        <v>578</v>
      </c>
      <c r="F51" s="29"/>
      <c r="G51" s="29"/>
      <c r="H51" s="29"/>
      <c r="I51" s="29"/>
      <c r="J51" s="29"/>
      <c r="K51" s="51"/>
      <c r="L51" s="3"/>
      <c r="M51" s="3"/>
      <c r="N51" s="96"/>
      <c r="O51" s="54"/>
      <c r="P51" s="112"/>
      <c r="Q51" s="65"/>
      <c r="R51" s="66"/>
      <c r="S51" s="65"/>
      <c r="T51" s="65"/>
      <c r="U51" s="65"/>
      <c r="V51" s="65"/>
      <c r="W51" s="65"/>
      <c r="X51" s="100"/>
      <c r="Y51" s="100"/>
      <c r="Z51" s="100"/>
      <c r="AA51" s="100"/>
      <c r="AB51" s="100"/>
      <c r="AC51" s="96"/>
      <c r="AD51" s="96"/>
      <c r="AE51" s="100"/>
      <c r="AF51" s="100"/>
      <c r="AG51" s="100"/>
      <c r="AH51" s="100"/>
      <c r="AI51" s="101"/>
      <c r="AJ51" s="96"/>
      <c r="AK51" s="96"/>
    </row>
    <row r="52" spans="1:37" ht="18">
      <c r="A52" s="2"/>
      <c r="B52" s="32"/>
      <c r="C52" s="32"/>
      <c r="D52" s="3"/>
      <c r="E52" s="3"/>
      <c r="F52" s="3"/>
      <c r="G52" s="3"/>
      <c r="H52" s="3"/>
      <c r="I52" s="3"/>
      <c r="J52" s="3"/>
      <c r="K52" s="3"/>
      <c r="L52" s="3"/>
      <c r="M52" s="3"/>
      <c r="N52" s="96"/>
      <c r="O52" s="54"/>
      <c r="P52" s="112"/>
      <c r="Q52" s="65"/>
      <c r="R52" s="66"/>
      <c r="S52" s="65"/>
      <c r="T52" s="65"/>
      <c r="U52" s="65"/>
      <c r="V52" s="65"/>
      <c r="W52" s="65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</row>
    <row r="53" spans="1:23" ht="18" customHeight="1">
      <c r="A53" s="2"/>
      <c r="B53" s="292" t="s">
        <v>40</v>
      </c>
      <c r="C53" s="292"/>
      <c r="D53" s="293"/>
      <c r="E53" s="293"/>
      <c r="F53" s="293"/>
      <c r="G53" s="293"/>
      <c r="H53" s="293"/>
      <c r="I53" s="293"/>
      <c r="J53" s="293"/>
      <c r="K53" s="293"/>
      <c r="L53" s="3"/>
      <c r="M53" s="3"/>
      <c r="N53" s="96"/>
      <c r="O53" s="54"/>
      <c r="P53" s="112"/>
      <c r="Q53" s="65"/>
      <c r="R53" s="66"/>
      <c r="S53" s="65"/>
      <c r="T53" s="65"/>
      <c r="U53" s="65"/>
      <c r="V53" s="65"/>
      <c r="W53" s="65"/>
    </row>
    <row r="54" spans="1:23" ht="18" customHeight="1">
      <c r="A54" s="2"/>
      <c r="B54" s="281" t="s">
        <v>41</v>
      </c>
      <c r="C54" s="281"/>
      <c r="D54" s="281"/>
      <c r="E54" s="281"/>
      <c r="F54" s="281"/>
      <c r="G54" s="281"/>
      <c r="H54" s="281"/>
      <c r="I54" s="281"/>
      <c r="J54" s="281"/>
      <c r="K54" s="281"/>
      <c r="L54" s="52"/>
      <c r="M54" s="52"/>
      <c r="N54" s="96"/>
      <c r="O54" s="58"/>
      <c r="P54" s="56"/>
      <c r="Q54" s="65"/>
      <c r="R54" s="66"/>
      <c r="S54" s="65"/>
      <c r="T54" s="65"/>
      <c r="U54" s="65"/>
      <c r="V54" s="65"/>
      <c r="W54" s="65"/>
    </row>
    <row r="55" spans="1:23" ht="18">
      <c r="A55" s="2"/>
      <c r="B55" s="32"/>
      <c r="C55" s="32"/>
      <c r="D55" s="3"/>
      <c r="E55" s="3"/>
      <c r="F55" s="3"/>
      <c r="G55" s="3"/>
      <c r="H55" s="3"/>
      <c r="I55" s="3"/>
      <c r="J55" s="3"/>
      <c r="K55" s="3"/>
      <c r="L55" s="52"/>
      <c r="M55" s="52"/>
      <c r="N55" s="96"/>
      <c r="O55" s="54"/>
      <c r="P55" s="112"/>
      <c r="Q55" s="65"/>
      <c r="R55" s="66"/>
      <c r="S55" s="65"/>
      <c r="T55" s="65"/>
      <c r="U55" s="65"/>
      <c r="V55" s="65"/>
      <c r="W55" s="65"/>
    </row>
    <row r="56" spans="1:23" ht="18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52"/>
      <c r="M56" s="52"/>
      <c r="N56" s="96"/>
      <c r="O56" s="54"/>
      <c r="P56" s="112"/>
      <c r="Q56" s="65"/>
      <c r="R56" s="66"/>
      <c r="S56" s="65"/>
      <c r="T56" s="65"/>
      <c r="U56" s="65"/>
      <c r="V56" s="65"/>
      <c r="W56" s="65"/>
    </row>
    <row r="57" spans="1:23" ht="18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52"/>
      <c r="M57" s="52"/>
      <c r="N57" s="96"/>
      <c r="O57" s="54"/>
      <c r="P57" s="56"/>
      <c r="Q57" s="65"/>
      <c r="R57" s="66"/>
      <c r="S57" s="65"/>
      <c r="T57" s="65"/>
      <c r="U57" s="65"/>
      <c r="V57" s="65"/>
      <c r="W57" s="65"/>
    </row>
    <row r="58" spans="1:23" ht="18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52"/>
      <c r="M58" s="52"/>
      <c r="N58" s="96"/>
      <c r="O58" s="98"/>
      <c r="P58" s="56"/>
      <c r="Q58" s="65"/>
      <c r="R58" s="66"/>
      <c r="S58" s="65"/>
      <c r="T58" s="65"/>
      <c r="U58" s="65"/>
      <c r="V58" s="65"/>
      <c r="W58" s="65"/>
    </row>
    <row r="59" spans="1:23" ht="18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52"/>
      <c r="M59" s="52"/>
      <c r="N59" s="96"/>
      <c r="O59" s="98"/>
      <c r="P59" s="56"/>
      <c r="Q59" s="65"/>
      <c r="R59" s="66"/>
      <c r="S59" s="65"/>
      <c r="T59" s="65"/>
      <c r="U59" s="65"/>
      <c r="V59" s="65"/>
      <c r="W59" s="65"/>
    </row>
    <row r="60" spans="1:23" ht="18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52"/>
      <c r="M60" s="52"/>
      <c r="N60" s="96"/>
      <c r="O60" s="98"/>
      <c r="P60" s="56"/>
      <c r="Q60" s="65"/>
      <c r="R60" s="66"/>
      <c r="S60" s="65"/>
      <c r="T60" s="65"/>
      <c r="U60" s="65"/>
      <c r="V60" s="65"/>
      <c r="W60" s="65"/>
    </row>
    <row r="61" spans="1:23" ht="18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52"/>
      <c r="M61" s="52"/>
      <c r="N61" s="96"/>
      <c r="O61" s="98"/>
      <c r="P61" s="56"/>
      <c r="Q61" s="65"/>
      <c r="R61" s="66"/>
      <c r="S61" s="65"/>
      <c r="T61" s="65"/>
      <c r="U61" s="65"/>
      <c r="V61" s="65"/>
      <c r="W61" s="65"/>
    </row>
    <row r="62" spans="1:23" ht="18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52"/>
      <c r="M62" s="52"/>
      <c r="N62" s="96"/>
      <c r="O62" s="98"/>
      <c r="P62" s="56"/>
      <c r="Q62" s="65"/>
      <c r="R62" s="66"/>
      <c r="S62" s="65"/>
      <c r="T62" s="65"/>
      <c r="U62" s="65"/>
      <c r="V62" s="65"/>
      <c r="W62" s="65"/>
    </row>
    <row r="63" spans="1:13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52"/>
      <c r="M63" s="52"/>
    </row>
    <row r="64" spans="2:13" ht="12.7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2:13" ht="12.7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2:13" ht="12.7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2:11" ht="12.75"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2:11" ht="12.75">
      <c r="B68" s="2"/>
      <c r="C68" s="2"/>
      <c r="D68" s="2"/>
      <c r="E68" s="2"/>
      <c r="F68" s="2"/>
      <c r="G68" s="2"/>
      <c r="H68" s="2"/>
      <c r="I68" s="2"/>
      <c r="J68" s="2"/>
      <c r="K68" s="2"/>
    </row>
  </sheetData>
  <sheetProtection/>
  <mergeCells count="139">
    <mergeCell ref="AJ17:AJ18"/>
    <mergeCell ref="AJ19:AJ20"/>
    <mergeCell ref="AK17:AK18"/>
    <mergeCell ref="AK19:AK20"/>
    <mergeCell ref="W17:W18"/>
    <mergeCell ref="W19:W20"/>
    <mergeCell ref="AC17:AC18"/>
    <mergeCell ref="AC19:AC20"/>
    <mergeCell ref="AD17:AD18"/>
    <mergeCell ref="AD19:AD20"/>
    <mergeCell ref="S17:S18"/>
    <mergeCell ref="S19:S20"/>
    <mergeCell ref="T17:T18"/>
    <mergeCell ref="T19:T20"/>
    <mergeCell ref="U17:U18"/>
    <mergeCell ref="U19:U20"/>
    <mergeCell ref="L2:L3"/>
    <mergeCell ref="N17:N18"/>
    <mergeCell ref="N19:N20"/>
    <mergeCell ref="O17:O18"/>
    <mergeCell ref="O19:O20"/>
    <mergeCell ref="P17:P18"/>
    <mergeCell ref="P19:P20"/>
    <mergeCell ref="N7:N8"/>
    <mergeCell ref="O7:O8"/>
    <mergeCell ref="P7:P8"/>
    <mergeCell ref="B53:K53"/>
    <mergeCell ref="B54:K54"/>
    <mergeCell ref="AD23:AD24"/>
    <mergeCell ref="AJ23:AJ24"/>
    <mergeCell ref="AK23:AK24"/>
    <mergeCell ref="U23:U24"/>
    <mergeCell ref="W23:W24"/>
    <mergeCell ref="AC23:AC24"/>
    <mergeCell ref="W15:W16"/>
    <mergeCell ref="N21:N22"/>
    <mergeCell ref="N23:N24"/>
    <mergeCell ref="O23:O24"/>
    <mergeCell ref="P23:P24"/>
    <mergeCell ref="R23:R24"/>
    <mergeCell ref="S23:S24"/>
    <mergeCell ref="T23:T24"/>
    <mergeCell ref="R17:R18"/>
    <mergeCell ref="R19:R20"/>
    <mergeCell ref="T13:T14"/>
    <mergeCell ref="AJ21:AJ22"/>
    <mergeCell ref="AK21:AK22"/>
    <mergeCell ref="N15:N16"/>
    <mergeCell ref="O15:O16"/>
    <mergeCell ref="P15:P16"/>
    <mergeCell ref="R15:R16"/>
    <mergeCell ref="S15:S16"/>
    <mergeCell ref="T15:T16"/>
    <mergeCell ref="U15:U16"/>
    <mergeCell ref="AK15:AK16"/>
    <mergeCell ref="U21:U22"/>
    <mergeCell ref="W21:W22"/>
    <mergeCell ref="AC21:AC22"/>
    <mergeCell ref="AD21:AD22"/>
    <mergeCell ref="N13:N14"/>
    <mergeCell ref="O13:O14"/>
    <mergeCell ref="P13:P14"/>
    <mergeCell ref="R13:R14"/>
    <mergeCell ref="S13:S14"/>
    <mergeCell ref="U11:U12"/>
    <mergeCell ref="W11:W12"/>
    <mergeCell ref="AC11:AC12"/>
    <mergeCell ref="O21:O22"/>
    <mergeCell ref="P21:P22"/>
    <mergeCell ref="R21:R22"/>
    <mergeCell ref="S21:S22"/>
    <mergeCell ref="T21:T22"/>
    <mergeCell ref="U13:U14"/>
    <mergeCell ref="W13:W14"/>
    <mergeCell ref="AJ13:AJ14"/>
    <mergeCell ref="AK13:AK14"/>
    <mergeCell ref="AC15:AC16"/>
    <mergeCell ref="AD11:AD12"/>
    <mergeCell ref="AJ11:AJ12"/>
    <mergeCell ref="AK11:AK12"/>
    <mergeCell ref="AC13:AC14"/>
    <mergeCell ref="AD13:AD14"/>
    <mergeCell ref="AD15:AD16"/>
    <mergeCell ref="AJ15:AJ16"/>
    <mergeCell ref="U9:U10"/>
    <mergeCell ref="W9:W10"/>
    <mergeCell ref="AC9:AC10"/>
    <mergeCell ref="N11:N12"/>
    <mergeCell ref="O11:O12"/>
    <mergeCell ref="P11:P12"/>
    <mergeCell ref="R11:R12"/>
    <mergeCell ref="S11:S12"/>
    <mergeCell ref="T11:T12"/>
    <mergeCell ref="T9:T10"/>
    <mergeCell ref="AD9:AD10"/>
    <mergeCell ref="T7:T8"/>
    <mergeCell ref="U7:U8"/>
    <mergeCell ref="W7:W8"/>
    <mergeCell ref="AJ9:AJ10"/>
    <mergeCell ref="AK9:AK10"/>
    <mergeCell ref="AC7:AC8"/>
    <mergeCell ref="AD7:AD8"/>
    <mergeCell ref="AJ7:AJ8"/>
    <mergeCell ref="AK7:AK8"/>
    <mergeCell ref="R7:R8"/>
    <mergeCell ref="S7:S8"/>
    <mergeCell ref="N9:N10"/>
    <mergeCell ref="O9:O10"/>
    <mergeCell ref="P9:P10"/>
    <mergeCell ref="R9:R10"/>
    <mergeCell ref="S9:S10"/>
    <mergeCell ref="X5:AB5"/>
    <mergeCell ref="AC5:AD6"/>
    <mergeCell ref="AE5:AI5"/>
    <mergeCell ref="Q5:Q6"/>
    <mergeCell ref="R5:R6"/>
    <mergeCell ref="S5:S6"/>
    <mergeCell ref="N2:AK2"/>
    <mergeCell ref="N4:Q4"/>
    <mergeCell ref="R4:U4"/>
    <mergeCell ref="N5:N6"/>
    <mergeCell ref="O5:O6"/>
    <mergeCell ref="P5:P6"/>
    <mergeCell ref="AJ5:AK6"/>
    <mergeCell ref="T5:T6"/>
    <mergeCell ref="U5:U6"/>
    <mergeCell ref="V5:W5"/>
    <mergeCell ref="B1:K1"/>
    <mergeCell ref="B2:C3"/>
    <mergeCell ref="D2:D3"/>
    <mergeCell ref="E2:E3"/>
    <mergeCell ref="F2:F3"/>
    <mergeCell ref="G2:K2"/>
    <mergeCell ref="B19:K19"/>
    <mergeCell ref="B20:C22"/>
    <mergeCell ref="D20:D22"/>
    <mergeCell ref="E20:E22"/>
    <mergeCell ref="F20:F22"/>
    <mergeCell ref="G20:K2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1:AK55"/>
  <sheetViews>
    <sheetView zoomScale="70" zoomScaleNormal="70" zoomScalePageLayoutView="0" workbookViewId="0" topLeftCell="A1">
      <selection activeCell="P11" sqref="P11:Q12"/>
    </sheetView>
  </sheetViews>
  <sheetFormatPr defaultColWidth="11.421875" defaultRowHeight="12.75"/>
  <cols>
    <col min="1" max="1" width="2.8515625" style="0" customWidth="1"/>
    <col min="2" max="2" width="5.7109375" style="0" customWidth="1"/>
    <col min="3" max="3" width="7.28125" style="0" customWidth="1"/>
    <col min="4" max="4" width="28.7109375" style="0" customWidth="1"/>
    <col min="5" max="5" width="12.7109375" style="0" customWidth="1"/>
    <col min="6" max="6" width="12.8515625" style="0" customWidth="1"/>
    <col min="13" max="13" width="11.421875" style="0" customWidth="1"/>
    <col min="14" max="14" width="6.57421875" style="0" customWidth="1"/>
    <col min="15" max="15" width="12.28125" style="0" customWidth="1"/>
    <col min="16" max="16" width="18.57421875" style="0" customWidth="1"/>
    <col min="17" max="18" width="18.421875" style="0" customWidth="1"/>
    <col min="19" max="19" width="19.00390625" style="0" customWidth="1"/>
    <col min="20" max="21" width="9.421875" style="0" customWidth="1"/>
  </cols>
  <sheetData>
    <row r="1" spans="1:37" ht="20.25" thickBot="1">
      <c r="A1" s="3"/>
      <c r="B1" s="177" t="s">
        <v>47</v>
      </c>
      <c r="C1" s="177"/>
      <c r="D1" s="177"/>
      <c r="E1" s="177"/>
      <c r="F1" s="177"/>
      <c r="G1" s="177"/>
      <c r="H1" s="177"/>
      <c r="I1" s="177"/>
      <c r="J1" s="177"/>
      <c r="K1" s="177"/>
      <c r="L1" s="103"/>
      <c r="M1" s="3"/>
      <c r="N1" s="3"/>
      <c r="O1" s="4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</row>
    <row r="2" spans="1:37" ht="35.25">
      <c r="A2" s="3"/>
      <c r="B2" s="178" t="s">
        <v>1</v>
      </c>
      <c r="C2" s="178"/>
      <c r="D2" s="179" t="s">
        <v>5</v>
      </c>
      <c r="E2" s="180" t="s">
        <v>33</v>
      </c>
      <c r="F2" s="181" t="s">
        <v>42</v>
      </c>
      <c r="G2" s="180" t="s">
        <v>35</v>
      </c>
      <c r="H2" s="180"/>
      <c r="I2" s="180"/>
      <c r="J2" s="180"/>
      <c r="K2" s="180"/>
      <c r="L2" s="192" t="s">
        <v>92</v>
      </c>
      <c r="M2" s="3"/>
      <c r="N2" s="194" t="s">
        <v>77</v>
      </c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4"/>
      <c r="AI2" s="194"/>
      <c r="AJ2" s="194"/>
      <c r="AK2" s="194"/>
    </row>
    <row r="3" spans="1:37" ht="12.75">
      <c r="A3" s="3"/>
      <c r="B3" s="178"/>
      <c r="C3" s="178"/>
      <c r="D3" s="179"/>
      <c r="E3" s="180"/>
      <c r="F3" s="181"/>
      <c r="G3" s="33" t="s">
        <v>36</v>
      </c>
      <c r="H3" s="34" t="s">
        <v>37</v>
      </c>
      <c r="I3" s="36" t="s">
        <v>24</v>
      </c>
      <c r="J3" s="35" t="s">
        <v>38</v>
      </c>
      <c r="K3" s="37" t="s">
        <v>39</v>
      </c>
      <c r="L3" s="193"/>
      <c r="M3" s="3"/>
      <c r="N3" s="3"/>
      <c r="O3" s="4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37" ht="20.25" thickBot="1">
      <c r="A4" s="3"/>
      <c r="B4" s="39">
        <v>1</v>
      </c>
      <c r="C4" s="30" t="s">
        <v>84</v>
      </c>
      <c r="D4" s="48" t="s">
        <v>52</v>
      </c>
      <c r="E4" s="41">
        <f aca="true" t="shared" si="0" ref="E4:E14">SUM(G4:K4)</f>
        <v>36</v>
      </c>
      <c r="F4" s="42"/>
      <c r="G4" s="44">
        <v>16</v>
      </c>
      <c r="H4" s="43">
        <v>20</v>
      </c>
      <c r="I4" s="41"/>
      <c r="J4" s="41"/>
      <c r="K4" s="41"/>
      <c r="L4" s="114">
        <v>8.5</v>
      </c>
      <c r="M4" s="3"/>
      <c r="N4" s="327" t="s">
        <v>104</v>
      </c>
      <c r="O4" s="327"/>
      <c r="P4" s="327"/>
      <c r="Q4" s="327"/>
      <c r="R4" s="264">
        <v>41804</v>
      </c>
      <c r="S4" s="264"/>
      <c r="T4" s="264"/>
      <c r="U4" s="264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</row>
    <row r="5" spans="1:37" ht="18">
      <c r="A5" s="3"/>
      <c r="B5" s="29">
        <v>2</v>
      </c>
      <c r="C5" s="30" t="s">
        <v>87</v>
      </c>
      <c r="D5" s="47" t="s">
        <v>78</v>
      </c>
      <c r="E5" s="41">
        <f t="shared" si="0"/>
        <v>36</v>
      </c>
      <c r="F5" s="42"/>
      <c r="G5" s="41"/>
      <c r="H5" s="44">
        <v>16</v>
      </c>
      <c r="I5" s="43">
        <v>20</v>
      </c>
      <c r="J5" s="41"/>
      <c r="K5" s="41"/>
      <c r="L5" s="134">
        <v>7.25</v>
      </c>
      <c r="M5" s="3"/>
      <c r="N5" s="195" t="s">
        <v>1</v>
      </c>
      <c r="O5" s="197" t="s">
        <v>4</v>
      </c>
      <c r="P5" s="199" t="s">
        <v>5</v>
      </c>
      <c r="Q5" s="201" t="s">
        <v>7</v>
      </c>
      <c r="R5" s="201" t="s">
        <v>0</v>
      </c>
      <c r="S5" s="201" t="s">
        <v>16</v>
      </c>
      <c r="T5" s="261" t="s">
        <v>18</v>
      </c>
      <c r="U5" s="192" t="s">
        <v>26</v>
      </c>
      <c r="V5" s="195" t="s">
        <v>11</v>
      </c>
      <c r="W5" s="211"/>
      <c r="X5" s="195" t="s">
        <v>9</v>
      </c>
      <c r="Y5" s="190"/>
      <c r="Z5" s="190"/>
      <c r="AA5" s="190"/>
      <c r="AB5" s="190"/>
      <c r="AC5" s="253" t="s">
        <v>14</v>
      </c>
      <c r="AD5" s="206"/>
      <c r="AE5" s="195" t="s">
        <v>10</v>
      </c>
      <c r="AF5" s="190"/>
      <c r="AG5" s="190"/>
      <c r="AH5" s="190"/>
      <c r="AI5" s="190"/>
      <c r="AJ5" s="253" t="s">
        <v>14</v>
      </c>
      <c r="AK5" s="206"/>
    </row>
    <row r="6" spans="1:37" ht="18">
      <c r="A6" s="3"/>
      <c r="B6" s="29">
        <v>3</v>
      </c>
      <c r="C6" s="26" t="s">
        <v>31</v>
      </c>
      <c r="D6" s="48" t="s">
        <v>56</v>
      </c>
      <c r="E6" s="41">
        <f t="shared" si="0"/>
        <v>34</v>
      </c>
      <c r="F6" s="42"/>
      <c r="G6" s="41">
        <v>10</v>
      </c>
      <c r="H6" s="41">
        <v>8</v>
      </c>
      <c r="I6" s="44">
        <v>16</v>
      </c>
      <c r="J6" s="41"/>
      <c r="K6" s="41"/>
      <c r="L6" s="134">
        <v>13.25</v>
      </c>
      <c r="M6" s="3"/>
      <c r="N6" s="258"/>
      <c r="O6" s="259"/>
      <c r="P6" s="241"/>
      <c r="Q6" s="260"/>
      <c r="R6" s="260"/>
      <c r="S6" s="260"/>
      <c r="T6" s="262"/>
      <c r="U6" s="193"/>
      <c r="V6" s="10" t="s">
        <v>12</v>
      </c>
      <c r="W6" s="11" t="s">
        <v>1</v>
      </c>
      <c r="X6" s="13">
        <v>1</v>
      </c>
      <c r="Y6" s="14">
        <v>2</v>
      </c>
      <c r="Z6" s="15">
        <v>3</v>
      </c>
      <c r="AA6" s="16">
        <v>4</v>
      </c>
      <c r="AB6" s="17">
        <v>5</v>
      </c>
      <c r="AC6" s="254"/>
      <c r="AD6" s="255"/>
      <c r="AE6" s="79">
        <v>1</v>
      </c>
      <c r="AF6" s="80">
        <v>2</v>
      </c>
      <c r="AG6" s="81">
        <v>3</v>
      </c>
      <c r="AH6" s="82">
        <v>4</v>
      </c>
      <c r="AI6" s="83">
        <v>5</v>
      </c>
      <c r="AJ6" s="254"/>
      <c r="AK6" s="255"/>
    </row>
    <row r="7" spans="1:37" ht="18" customHeight="1">
      <c r="A7" s="3"/>
      <c r="B7" s="29">
        <v>4</v>
      </c>
      <c r="C7" s="30" t="s">
        <v>86</v>
      </c>
      <c r="D7" s="47" t="s">
        <v>57</v>
      </c>
      <c r="E7" s="41">
        <f t="shared" si="0"/>
        <v>22</v>
      </c>
      <c r="F7" s="42"/>
      <c r="G7" s="41">
        <v>8</v>
      </c>
      <c r="H7" s="41">
        <v>6</v>
      </c>
      <c r="I7" s="41">
        <v>8</v>
      </c>
      <c r="J7" s="41"/>
      <c r="K7" s="41"/>
      <c r="L7" s="114">
        <v>10</v>
      </c>
      <c r="M7" s="3"/>
      <c r="N7" s="215">
        <v>1</v>
      </c>
      <c r="O7" s="239">
        <f>AC7+AJ7</f>
        <v>1558.0700000000002</v>
      </c>
      <c r="P7" s="200" t="s">
        <v>78</v>
      </c>
      <c r="Q7" s="84" t="s">
        <v>74</v>
      </c>
      <c r="R7" s="302" t="s">
        <v>80</v>
      </c>
      <c r="S7" s="187" t="s">
        <v>96</v>
      </c>
      <c r="T7" s="188">
        <v>11</v>
      </c>
      <c r="U7" s="245">
        <v>3.5</v>
      </c>
      <c r="V7" s="22">
        <v>6.501</v>
      </c>
      <c r="W7" s="256">
        <v>1</v>
      </c>
      <c r="X7" s="19">
        <v>154</v>
      </c>
      <c r="Y7" s="20"/>
      <c r="Z7" s="129">
        <v>157</v>
      </c>
      <c r="AA7" s="118">
        <v>157</v>
      </c>
      <c r="AB7" s="20"/>
      <c r="AC7" s="247">
        <f>SUM(X7:AB8)</f>
        <v>776.48</v>
      </c>
      <c r="AD7" s="256">
        <v>1</v>
      </c>
      <c r="AE7" s="19">
        <v>151</v>
      </c>
      <c r="AF7" s="20"/>
      <c r="AG7" s="118">
        <v>158</v>
      </c>
      <c r="AH7" s="70">
        <v>159</v>
      </c>
      <c r="AI7" s="20"/>
      <c r="AJ7" s="246">
        <f>SUM(AE7:AI8)</f>
        <v>781.59</v>
      </c>
      <c r="AK7" s="251">
        <v>2</v>
      </c>
    </row>
    <row r="8" spans="1:37" ht="18" customHeight="1">
      <c r="A8" s="3"/>
      <c r="B8" s="29">
        <v>5</v>
      </c>
      <c r="C8" s="27" t="s">
        <v>85</v>
      </c>
      <c r="D8" s="48" t="s">
        <v>6</v>
      </c>
      <c r="E8" s="41">
        <f t="shared" si="0"/>
        <v>21</v>
      </c>
      <c r="F8" s="42"/>
      <c r="G8" s="72">
        <v>4</v>
      </c>
      <c r="H8" s="45">
        <v>13</v>
      </c>
      <c r="I8" s="41">
        <v>4</v>
      </c>
      <c r="J8" s="41"/>
      <c r="K8" s="41"/>
      <c r="L8" s="114">
        <v>16.5</v>
      </c>
      <c r="M8" s="3"/>
      <c r="N8" s="215"/>
      <c r="O8" s="240"/>
      <c r="P8" s="200"/>
      <c r="Q8" s="86" t="s">
        <v>75</v>
      </c>
      <c r="R8" s="303"/>
      <c r="S8" s="187"/>
      <c r="T8" s="188"/>
      <c r="U8" s="245"/>
      <c r="V8" s="21"/>
      <c r="W8" s="257"/>
      <c r="X8" s="20"/>
      <c r="Y8" s="110">
        <v>155</v>
      </c>
      <c r="Z8" s="20"/>
      <c r="AA8" s="20"/>
      <c r="AB8" s="85">
        <v>153.48</v>
      </c>
      <c r="AC8" s="248"/>
      <c r="AD8" s="257"/>
      <c r="AE8" s="20"/>
      <c r="AF8" s="131">
        <v>158.59</v>
      </c>
      <c r="AG8" s="20"/>
      <c r="AH8" s="20"/>
      <c r="AI8" s="110">
        <v>155</v>
      </c>
      <c r="AJ8" s="246"/>
      <c r="AK8" s="252"/>
    </row>
    <row r="9" spans="1:37" ht="18">
      <c r="A9" s="3"/>
      <c r="B9" s="29">
        <v>6</v>
      </c>
      <c r="C9" s="27">
        <v>4</v>
      </c>
      <c r="D9" s="47" t="s">
        <v>49</v>
      </c>
      <c r="E9" s="41">
        <f t="shared" si="0"/>
        <v>20</v>
      </c>
      <c r="F9" s="42"/>
      <c r="G9" s="43">
        <v>20</v>
      </c>
      <c r="H9" s="41"/>
      <c r="I9" s="41"/>
      <c r="J9" s="41"/>
      <c r="K9" s="41"/>
      <c r="L9" s="114">
        <v>4.5</v>
      </c>
      <c r="M9" s="3"/>
      <c r="N9" s="215">
        <v>2</v>
      </c>
      <c r="O9" s="239">
        <f>AC9+AJ9</f>
        <v>1552.25</v>
      </c>
      <c r="P9" s="241" t="s">
        <v>56</v>
      </c>
      <c r="Q9" s="24" t="s">
        <v>43</v>
      </c>
      <c r="R9" s="186" t="s">
        <v>95</v>
      </c>
      <c r="S9" s="187" t="s">
        <v>96</v>
      </c>
      <c r="T9" s="188">
        <v>56</v>
      </c>
      <c r="U9" s="245">
        <v>5</v>
      </c>
      <c r="V9" s="21"/>
      <c r="W9" s="229">
        <v>3</v>
      </c>
      <c r="X9" s="130">
        <v>155.46</v>
      </c>
      <c r="Y9" s="19">
        <v>153</v>
      </c>
      <c r="Z9" s="19">
        <v>153</v>
      </c>
      <c r="AA9" s="70">
        <v>158</v>
      </c>
      <c r="AB9" s="19">
        <v>151</v>
      </c>
      <c r="AC9" s="247">
        <f>SUM(X9:AB10)</f>
        <v>770.46</v>
      </c>
      <c r="AD9" s="249">
        <v>2</v>
      </c>
      <c r="AE9" s="20"/>
      <c r="AF9" s="20"/>
      <c r="AG9" s="20"/>
      <c r="AH9" s="20"/>
      <c r="AI9" s="20"/>
      <c r="AJ9" s="247">
        <f>SUM(AE9:AI10)</f>
        <v>781.79</v>
      </c>
      <c r="AK9" s="256">
        <v>1</v>
      </c>
    </row>
    <row r="10" spans="1:37" ht="18">
      <c r="A10" s="3"/>
      <c r="B10" s="29">
        <v>7</v>
      </c>
      <c r="C10" s="30" t="s">
        <v>84</v>
      </c>
      <c r="D10" s="47" t="s">
        <v>61</v>
      </c>
      <c r="E10" s="41">
        <f t="shared" si="0"/>
        <v>19</v>
      </c>
      <c r="F10" s="42"/>
      <c r="G10" s="72">
        <v>3</v>
      </c>
      <c r="H10" s="41">
        <v>10</v>
      </c>
      <c r="I10" s="41">
        <v>6</v>
      </c>
      <c r="J10" s="41"/>
      <c r="K10" s="41"/>
      <c r="L10" s="114">
        <v>10</v>
      </c>
      <c r="M10" s="3"/>
      <c r="N10" s="215"/>
      <c r="O10" s="240"/>
      <c r="P10" s="242"/>
      <c r="Q10" s="84" t="s">
        <v>101</v>
      </c>
      <c r="R10" s="186"/>
      <c r="S10" s="187"/>
      <c r="T10" s="188"/>
      <c r="U10" s="245"/>
      <c r="V10" s="22">
        <v>6.726</v>
      </c>
      <c r="W10" s="229"/>
      <c r="X10" s="20"/>
      <c r="Y10" s="20"/>
      <c r="Z10" s="20"/>
      <c r="AA10" s="20"/>
      <c r="AB10" s="20"/>
      <c r="AC10" s="248"/>
      <c r="AD10" s="250"/>
      <c r="AE10" s="117">
        <v>157</v>
      </c>
      <c r="AF10" s="19">
        <v>153</v>
      </c>
      <c r="AG10" s="115">
        <v>156</v>
      </c>
      <c r="AH10" s="131">
        <v>157.79</v>
      </c>
      <c r="AI10" s="132">
        <v>158</v>
      </c>
      <c r="AJ10" s="248"/>
      <c r="AK10" s="257"/>
    </row>
    <row r="11" spans="1:37" ht="18" customHeight="1">
      <c r="A11" s="3"/>
      <c r="B11" s="29">
        <v>8</v>
      </c>
      <c r="C11" s="30" t="s">
        <v>86</v>
      </c>
      <c r="D11" s="48" t="s">
        <v>64</v>
      </c>
      <c r="E11" s="41">
        <f t="shared" si="0"/>
        <v>15</v>
      </c>
      <c r="F11" s="42"/>
      <c r="G11" s="41">
        <v>2</v>
      </c>
      <c r="H11" s="41">
        <v>3</v>
      </c>
      <c r="I11" s="41">
        <v>10</v>
      </c>
      <c r="J11" s="41"/>
      <c r="K11" s="41"/>
      <c r="L11" s="114">
        <v>11.5</v>
      </c>
      <c r="M11" s="3"/>
      <c r="N11" s="215">
        <v>3</v>
      </c>
      <c r="O11" s="239">
        <f>AC11+AJ11</f>
        <v>1523.0700000000002</v>
      </c>
      <c r="P11" s="241" t="s">
        <v>24</v>
      </c>
      <c r="Q11" s="24" t="s">
        <v>97</v>
      </c>
      <c r="R11" s="186" t="s">
        <v>60</v>
      </c>
      <c r="S11" s="243" t="s">
        <v>93</v>
      </c>
      <c r="T11" s="188">
        <v>51</v>
      </c>
      <c r="U11" s="245">
        <v>9</v>
      </c>
      <c r="V11" s="22">
        <v>6.776</v>
      </c>
      <c r="W11" s="228">
        <v>5</v>
      </c>
      <c r="X11" s="19">
        <v>150</v>
      </c>
      <c r="Y11" s="19">
        <v>148</v>
      </c>
      <c r="Z11" s="19">
        <v>150</v>
      </c>
      <c r="AA11" s="19">
        <v>153</v>
      </c>
      <c r="AB11" s="85">
        <v>152.24</v>
      </c>
      <c r="AC11" s="246">
        <f>SUM(X11:AB12)</f>
        <v>753.24</v>
      </c>
      <c r="AD11" s="220">
        <v>5</v>
      </c>
      <c r="AE11" s="20"/>
      <c r="AF11" s="20"/>
      <c r="AG11" s="20"/>
      <c r="AH11" s="20"/>
      <c r="AI11" s="20"/>
      <c r="AJ11" s="247">
        <f>SUM(AE11:AI12)</f>
        <v>769.83</v>
      </c>
      <c r="AK11" s="229">
        <v>3</v>
      </c>
    </row>
    <row r="12" spans="1:37" ht="18" customHeight="1">
      <c r="A12" s="3"/>
      <c r="B12" s="29">
        <v>9</v>
      </c>
      <c r="C12" s="27" t="s">
        <v>94</v>
      </c>
      <c r="D12" s="48" t="s">
        <v>53</v>
      </c>
      <c r="E12" s="41">
        <f t="shared" si="0"/>
        <v>13</v>
      </c>
      <c r="F12" s="42"/>
      <c r="G12" s="45">
        <v>13</v>
      </c>
      <c r="H12" s="41"/>
      <c r="I12" s="41"/>
      <c r="J12" s="41"/>
      <c r="K12" s="41"/>
      <c r="L12" s="114">
        <v>5.5</v>
      </c>
      <c r="M12" s="3"/>
      <c r="N12" s="215"/>
      <c r="O12" s="240"/>
      <c r="P12" s="242"/>
      <c r="Q12" s="24" t="s">
        <v>98</v>
      </c>
      <c r="R12" s="186"/>
      <c r="S12" s="244"/>
      <c r="T12" s="188"/>
      <c r="U12" s="245"/>
      <c r="V12" s="21"/>
      <c r="W12" s="228"/>
      <c r="X12" s="20"/>
      <c r="Y12" s="20"/>
      <c r="Z12" s="20"/>
      <c r="AA12" s="20"/>
      <c r="AB12" s="20"/>
      <c r="AC12" s="246"/>
      <c r="AD12" s="220"/>
      <c r="AE12" s="19">
        <v>152</v>
      </c>
      <c r="AF12" s="110">
        <v>155</v>
      </c>
      <c r="AG12" s="131">
        <v>157.83</v>
      </c>
      <c r="AH12" s="19">
        <v>158</v>
      </c>
      <c r="AI12" s="19">
        <v>147</v>
      </c>
      <c r="AJ12" s="248"/>
      <c r="AK12" s="229"/>
    </row>
    <row r="13" spans="1:37" ht="18">
      <c r="A13" s="3"/>
      <c r="B13" s="29">
        <v>10</v>
      </c>
      <c r="C13" s="120" t="s">
        <v>30</v>
      </c>
      <c r="D13" s="47" t="s">
        <v>24</v>
      </c>
      <c r="E13" s="41">
        <f t="shared" si="0"/>
        <v>13</v>
      </c>
      <c r="F13" s="42"/>
      <c r="G13" s="24"/>
      <c r="H13" s="114"/>
      <c r="I13" s="45">
        <v>13</v>
      </c>
      <c r="J13" s="41"/>
      <c r="K13" s="41"/>
      <c r="L13" s="114"/>
      <c r="M13" s="3"/>
      <c r="N13" s="215">
        <v>4</v>
      </c>
      <c r="O13" s="239">
        <f>AC13+AJ13</f>
        <v>1522.76</v>
      </c>
      <c r="P13" s="241" t="s">
        <v>64</v>
      </c>
      <c r="Q13" s="126" t="s">
        <v>65</v>
      </c>
      <c r="R13" s="186" t="s">
        <v>60</v>
      </c>
      <c r="S13" s="243" t="s">
        <v>93</v>
      </c>
      <c r="T13" s="188">
        <v>40</v>
      </c>
      <c r="U13" s="245">
        <v>4</v>
      </c>
      <c r="V13" s="22">
        <v>6.738</v>
      </c>
      <c r="W13" s="228">
        <v>4</v>
      </c>
      <c r="X13" s="19">
        <v>151</v>
      </c>
      <c r="Y13" s="19">
        <v>151</v>
      </c>
      <c r="Z13" s="19">
        <v>155</v>
      </c>
      <c r="AA13" s="19">
        <v>154</v>
      </c>
      <c r="AB13" s="85">
        <v>150.31</v>
      </c>
      <c r="AC13" s="247">
        <f>SUM(X13:AB14)</f>
        <v>761.31</v>
      </c>
      <c r="AD13" s="220">
        <v>4</v>
      </c>
      <c r="AE13" s="20"/>
      <c r="AF13" s="20"/>
      <c r="AG13" s="20"/>
      <c r="AH13" s="20"/>
      <c r="AI13" s="20"/>
      <c r="AJ13" s="246">
        <f>SUM(AE13:AI14)</f>
        <v>761.45</v>
      </c>
      <c r="AK13" s="220">
        <v>4</v>
      </c>
    </row>
    <row r="14" spans="1:37" ht="18.75" thickBot="1">
      <c r="A14" s="3"/>
      <c r="B14" s="29">
        <v>11</v>
      </c>
      <c r="C14" s="27" t="s">
        <v>94</v>
      </c>
      <c r="D14" s="48" t="s">
        <v>59</v>
      </c>
      <c r="E14" s="41">
        <f t="shared" si="0"/>
        <v>10</v>
      </c>
      <c r="F14" s="42"/>
      <c r="G14" s="72">
        <v>6</v>
      </c>
      <c r="H14" s="41">
        <v>4</v>
      </c>
      <c r="I14" s="41"/>
      <c r="J14" s="41"/>
      <c r="K14" s="41"/>
      <c r="L14" s="114">
        <v>11</v>
      </c>
      <c r="M14" s="3"/>
      <c r="N14" s="215"/>
      <c r="O14" s="240"/>
      <c r="P14" s="242"/>
      <c r="Q14" s="127" t="s">
        <v>66</v>
      </c>
      <c r="R14" s="186"/>
      <c r="S14" s="244"/>
      <c r="T14" s="188"/>
      <c r="U14" s="245"/>
      <c r="V14" s="21"/>
      <c r="W14" s="228"/>
      <c r="X14" s="20"/>
      <c r="Y14" s="20"/>
      <c r="Z14" s="20"/>
      <c r="AA14" s="20"/>
      <c r="AB14" s="20"/>
      <c r="AC14" s="248"/>
      <c r="AD14" s="220"/>
      <c r="AE14" s="19">
        <v>148</v>
      </c>
      <c r="AF14" s="19">
        <v>152</v>
      </c>
      <c r="AG14" s="110">
        <v>155</v>
      </c>
      <c r="AH14" s="19">
        <v>153</v>
      </c>
      <c r="AI14" s="85">
        <v>153.45</v>
      </c>
      <c r="AJ14" s="246"/>
      <c r="AK14" s="220"/>
    </row>
    <row r="15" spans="1:37" ht="18" customHeight="1">
      <c r="A15" s="3"/>
      <c r="B15" s="29">
        <v>12</v>
      </c>
      <c r="C15" s="116" t="s">
        <v>30</v>
      </c>
      <c r="D15" s="48"/>
      <c r="E15" s="41"/>
      <c r="F15" s="42"/>
      <c r="G15" s="41"/>
      <c r="H15" s="41"/>
      <c r="I15" s="41"/>
      <c r="J15" s="41"/>
      <c r="K15" s="41"/>
      <c r="L15" s="114"/>
      <c r="M15" s="3"/>
      <c r="N15" s="215">
        <v>5</v>
      </c>
      <c r="O15" s="239">
        <f>AC15+AJ15</f>
        <v>1518.5500000000002</v>
      </c>
      <c r="P15" s="241" t="s">
        <v>57</v>
      </c>
      <c r="Q15" s="126" t="s">
        <v>44</v>
      </c>
      <c r="R15" s="186" t="s">
        <v>81</v>
      </c>
      <c r="S15" s="243" t="s">
        <v>93</v>
      </c>
      <c r="T15" s="188">
        <v>65</v>
      </c>
      <c r="U15" s="245">
        <v>3</v>
      </c>
      <c r="V15" s="22">
        <v>6.676</v>
      </c>
      <c r="W15" s="251">
        <v>2</v>
      </c>
      <c r="X15" s="19">
        <v>151</v>
      </c>
      <c r="Y15" s="19">
        <v>154</v>
      </c>
      <c r="Z15" s="19">
        <v>155</v>
      </c>
      <c r="AA15" s="19">
        <v>154</v>
      </c>
      <c r="AB15" s="128">
        <v>152.1</v>
      </c>
      <c r="AC15" s="247">
        <f>SUM(X15:AB16)</f>
        <v>766.1</v>
      </c>
      <c r="AD15" s="229">
        <v>3</v>
      </c>
      <c r="AE15" s="20"/>
      <c r="AF15" s="20"/>
      <c r="AG15" s="20"/>
      <c r="AH15" s="20"/>
      <c r="AI15" s="20"/>
      <c r="AJ15" s="246">
        <f>SUM(AE15:AI16)</f>
        <v>752.45</v>
      </c>
      <c r="AK15" s="220">
        <v>5</v>
      </c>
    </row>
    <row r="16" spans="1:37" ht="18" customHeight="1">
      <c r="A16" s="3"/>
      <c r="B16" s="29">
        <v>13</v>
      </c>
      <c r="C16" s="116" t="s">
        <v>30</v>
      </c>
      <c r="D16" s="47"/>
      <c r="E16" s="41">
        <f>SUM(G16:K16)</f>
        <v>0</v>
      </c>
      <c r="F16" s="42"/>
      <c r="G16" s="41"/>
      <c r="H16" s="41"/>
      <c r="I16" s="41"/>
      <c r="J16" s="41"/>
      <c r="K16" s="41"/>
      <c r="L16" s="114"/>
      <c r="M16" s="3"/>
      <c r="N16" s="215"/>
      <c r="O16" s="240"/>
      <c r="P16" s="242"/>
      <c r="Q16" s="126" t="s">
        <v>58</v>
      </c>
      <c r="R16" s="186"/>
      <c r="S16" s="244"/>
      <c r="T16" s="188"/>
      <c r="U16" s="245"/>
      <c r="V16" s="21"/>
      <c r="W16" s="252"/>
      <c r="X16" s="20"/>
      <c r="Y16" s="20"/>
      <c r="Z16" s="20"/>
      <c r="AA16" s="20"/>
      <c r="AB16" s="69"/>
      <c r="AC16" s="248"/>
      <c r="AD16" s="229"/>
      <c r="AE16" s="133">
        <v>153.45</v>
      </c>
      <c r="AF16" s="19">
        <v>153</v>
      </c>
      <c r="AG16" s="19">
        <v>140</v>
      </c>
      <c r="AH16" s="19">
        <v>156</v>
      </c>
      <c r="AI16" s="19">
        <v>150</v>
      </c>
      <c r="AJ16" s="246"/>
      <c r="AK16" s="220"/>
    </row>
    <row r="17" spans="1:37" ht="18" customHeight="1">
      <c r="A17" s="3"/>
      <c r="B17" s="26"/>
      <c r="C17" s="27"/>
      <c r="D17" s="28" t="s">
        <v>28</v>
      </c>
      <c r="E17" s="25">
        <f>SUM(E4:E16)</f>
        <v>239</v>
      </c>
      <c r="F17" s="29"/>
      <c r="G17" s="29"/>
      <c r="H17" s="30" t="s">
        <v>29</v>
      </c>
      <c r="I17" s="120" t="s">
        <v>30</v>
      </c>
      <c r="J17" s="26" t="s">
        <v>31</v>
      </c>
      <c r="K17" s="27" t="s">
        <v>32</v>
      </c>
      <c r="L17" s="25"/>
      <c r="M17" s="3"/>
      <c r="N17" s="215">
        <v>6</v>
      </c>
      <c r="O17" s="239">
        <f>AC17+AJ17</f>
        <v>1492.71</v>
      </c>
      <c r="P17" s="200" t="s">
        <v>61</v>
      </c>
      <c r="Q17" s="126" t="s">
        <v>62</v>
      </c>
      <c r="R17" s="186" t="s">
        <v>95</v>
      </c>
      <c r="S17" s="243" t="s">
        <v>107</v>
      </c>
      <c r="T17" s="188">
        <v>3</v>
      </c>
      <c r="U17" s="245">
        <v>8.5</v>
      </c>
      <c r="V17" s="22">
        <v>6.819</v>
      </c>
      <c r="W17" s="228">
        <v>6</v>
      </c>
      <c r="X17" s="119">
        <v>150</v>
      </c>
      <c r="Y17" s="85">
        <v>149.6</v>
      </c>
      <c r="Z17" s="19">
        <v>151</v>
      </c>
      <c r="AA17" s="19">
        <v>150</v>
      </c>
      <c r="AB17" s="19">
        <v>143</v>
      </c>
      <c r="AC17" s="247">
        <f>SUM(X17:AB18)</f>
        <v>743.6</v>
      </c>
      <c r="AD17" s="220">
        <v>6</v>
      </c>
      <c r="AE17" s="20"/>
      <c r="AF17" s="20"/>
      <c r="AG17" s="20"/>
      <c r="AH17" s="20"/>
      <c r="AI17" s="69"/>
      <c r="AJ17" s="246">
        <f>SUM(AE17:AI18)</f>
        <v>749.11</v>
      </c>
      <c r="AK17" s="220">
        <v>6</v>
      </c>
    </row>
    <row r="18" spans="1:37" ht="18" customHeight="1">
      <c r="A18" s="3"/>
      <c r="B18" s="3"/>
      <c r="C18" s="32"/>
      <c r="D18" s="32"/>
      <c r="E18" s="32"/>
      <c r="F18" s="3"/>
      <c r="G18" s="3"/>
      <c r="H18" s="3"/>
      <c r="I18" s="3"/>
      <c r="J18" s="3"/>
      <c r="K18" s="3"/>
      <c r="L18" s="3"/>
      <c r="M18" s="3"/>
      <c r="N18" s="215"/>
      <c r="O18" s="240"/>
      <c r="P18" s="200"/>
      <c r="Q18" s="126" t="s">
        <v>63</v>
      </c>
      <c r="R18" s="186"/>
      <c r="S18" s="244"/>
      <c r="T18" s="188"/>
      <c r="U18" s="245"/>
      <c r="V18" s="21"/>
      <c r="W18" s="228"/>
      <c r="X18" s="20"/>
      <c r="Y18" s="20"/>
      <c r="Z18" s="20"/>
      <c r="AA18" s="20"/>
      <c r="AB18" s="69"/>
      <c r="AC18" s="248"/>
      <c r="AD18" s="220"/>
      <c r="AE18" s="119">
        <v>149</v>
      </c>
      <c r="AF18" s="19">
        <v>149</v>
      </c>
      <c r="AG18" s="19">
        <v>151</v>
      </c>
      <c r="AH18" s="19">
        <v>151</v>
      </c>
      <c r="AI18" s="85">
        <v>149.11</v>
      </c>
      <c r="AJ18" s="246"/>
      <c r="AK18" s="220"/>
    </row>
    <row r="19" spans="1:37" ht="18" customHeight="1">
      <c r="A19" s="3"/>
      <c r="B19" s="177" t="s">
        <v>48</v>
      </c>
      <c r="C19" s="177"/>
      <c r="D19" s="177"/>
      <c r="E19" s="177"/>
      <c r="F19" s="177"/>
      <c r="G19" s="177"/>
      <c r="H19" s="177"/>
      <c r="I19" s="177"/>
      <c r="J19" s="177"/>
      <c r="K19" s="177"/>
      <c r="L19" s="3"/>
      <c r="M19" s="3"/>
      <c r="N19" s="215">
        <v>7</v>
      </c>
      <c r="O19" s="239">
        <f>AC19+AJ19</f>
        <v>1481.33</v>
      </c>
      <c r="P19" s="241" t="s">
        <v>6</v>
      </c>
      <c r="Q19" s="24" t="s">
        <v>3</v>
      </c>
      <c r="R19" s="186" t="s">
        <v>60</v>
      </c>
      <c r="S19" s="243" t="s">
        <v>108</v>
      </c>
      <c r="T19" s="188">
        <v>76</v>
      </c>
      <c r="U19" s="245">
        <v>5.5</v>
      </c>
      <c r="V19" s="22">
        <v>6.973</v>
      </c>
      <c r="W19" s="228">
        <v>8</v>
      </c>
      <c r="X19" s="119">
        <v>147</v>
      </c>
      <c r="Y19" s="19">
        <v>148</v>
      </c>
      <c r="Z19" s="19">
        <v>151</v>
      </c>
      <c r="AA19" s="20"/>
      <c r="AB19" s="69"/>
      <c r="AC19" s="247">
        <f>SUM(X19:AB20)</f>
        <v>736.87</v>
      </c>
      <c r="AD19" s="220">
        <v>7</v>
      </c>
      <c r="AE19" s="119">
        <v>149</v>
      </c>
      <c r="AF19" s="19">
        <v>150</v>
      </c>
      <c r="AG19" s="20"/>
      <c r="AH19" s="20"/>
      <c r="AI19" s="69"/>
      <c r="AJ19" s="246">
        <f>SUM(AE19:AI20)</f>
        <v>744.46</v>
      </c>
      <c r="AK19" s="220">
        <v>7</v>
      </c>
    </row>
    <row r="20" spans="1:37" ht="18" customHeight="1">
      <c r="A20" s="3"/>
      <c r="B20" s="178" t="s">
        <v>1</v>
      </c>
      <c r="C20" s="178"/>
      <c r="D20" s="179" t="s">
        <v>7</v>
      </c>
      <c r="E20" s="180" t="s">
        <v>33</v>
      </c>
      <c r="F20" s="232" t="s">
        <v>34</v>
      </c>
      <c r="G20" s="180" t="s">
        <v>35</v>
      </c>
      <c r="H20" s="180"/>
      <c r="I20" s="180"/>
      <c r="J20" s="180"/>
      <c r="K20" s="180"/>
      <c r="L20" s="3"/>
      <c r="M20" s="3"/>
      <c r="N20" s="215"/>
      <c r="O20" s="240"/>
      <c r="P20" s="242"/>
      <c r="Q20" s="84" t="s">
        <v>106</v>
      </c>
      <c r="R20" s="186"/>
      <c r="S20" s="275"/>
      <c r="T20" s="188"/>
      <c r="U20" s="245"/>
      <c r="V20" s="21"/>
      <c r="W20" s="228"/>
      <c r="X20" s="20"/>
      <c r="Y20" s="20"/>
      <c r="Z20" s="20"/>
      <c r="AA20" s="85">
        <v>149.87</v>
      </c>
      <c r="AB20" s="19">
        <v>141</v>
      </c>
      <c r="AC20" s="248"/>
      <c r="AD20" s="220"/>
      <c r="AE20" s="20"/>
      <c r="AF20" s="20"/>
      <c r="AG20" s="19">
        <v>148</v>
      </c>
      <c r="AH20" s="19">
        <v>151</v>
      </c>
      <c r="AI20" s="85">
        <v>146.46</v>
      </c>
      <c r="AJ20" s="246"/>
      <c r="AK20" s="220"/>
    </row>
    <row r="21" spans="1:37" ht="18.75" customHeight="1">
      <c r="A21" s="3"/>
      <c r="B21" s="178"/>
      <c r="C21" s="178"/>
      <c r="D21" s="179"/>
      <c r="E21" s="180"/>
      <c r="F21" s="232"/>
      <c r="G21" s="33" t="s">
        <v>36</v>
      </c>
      <c r="H21" s="34" t="s">
        <v>37</v>
      </c>
      <c r="I21" s="36" t="s">
        <v>24</v>
      </c>
      <c r="J21" s="35" t="s">
        <v>38</v>
      </c>
      <c r="K21" s="37" t="s">
        <v>39</v>
      </c>
      <c r="L21" s="3"/>
      <c r="M21" s="3"/>
      <c r="N21" s="215">
        <v>8</v>
      </c>
      <c r="O21" s="239">
        <f>AC21+AJ21</f>
        <v>276</v>
      </c>
      <c r="P21" s="325" t="s">
        <v>105</v>
      </c>
      <c r="Q21" s="24" t="s">
        <v>17</v>
      </c>
      <c r="R21" s="186" t="s">
        <v>60</v>
      </c>
      <c r="S21" s="243" t="s">
        <v>96</v>
      </c>
      <c r="T21" s="307">
        <v>77</v>
      </c>
      <c r="U21" s="309">
        <v>8</v>
      </c>
      <c r="V21" s="21"/>
      <c r="W21" s="228">
        <v>7</v>
      </c>
      <c r="X21" s="119">
        <v>0</v>
      </c>
      <c r="Y21" s="119">
        <v>0</v>
      </c>
      <c r="Z21" s="119">
        <v>0</v>
      </c>
      <c r="AA21" s="119">
        <v>138</v>
      </c>
      <c r="AB21" s="119">
        <v>138</v>
      </c>
      <c r="AC21" s="247">
        <f>SUM(X21:AB22)</f>
        <v>276</v>
      </c>
      <c r="AD21" s="220">
        <v>8</v>
      </c>
      <c r="AE21" s="20"/>
      <c r="AF21" s="20"/>
      <c r="AG21" s="20"/>
      <c r="AH21" s="20"/>
      <c r="AI21" s="20"/>
      <c r="AJ21" s="246">
        <f>SUM(AE21:AI22)</f>
        <v>0</v>
      </c>
      <c r="AK21" s="220">
        <v>8</v>
      </c>
    </row>
    <row r="22" spans="1:37" ht="18.75" customHeight="1">
      <c r="A22" s="3"/>
      <c r="B22" s="178"/>
      <c r="C22" s="178"/>
      <c r="D22" s="179"/>
      <c r="E22" s="180"/>
      <c r="F22" s="232"/>
      <c r="G22" s="38" t="s">
        <v>68</v>
      </c>
      <c r="H22" s="38" t="s">
        <v>69</v>
      </c>
      <c r="I22" s="38" t="s">
        <v>70</v>
      </c>
      <c r="J22" s="38" t="s">
        <v>71</v>
      </c>
      <c r="K22" s="38" t="s">
        <v>72</v>
      </c>
      <c r="L22" s="3"/>
      <c r="M22" s="3"/>
      <c r="N22" s="215"/>
      <c r="O22" s="240"/>
      <c r="P22" s="328"/>
      <c r="Q22" s="84" t="s">
        <v>99</v>
      </c>
      <c r="R22" s="186"/>
      <c r="S22" s="244"/>
      <c r="T22" s="308"/>
      <c r="U22" s="310"/>
      <c r="V22" s="22">
        <v>6.927</v>
      </c>
      <c r="W22" s="228"/>
      <c r="X22" s="121"/>
      <c r="Y22" s="121"/>
      <c r="Z22" s="121"/>
      <c r="AA22" s="121"/>
      <c r="AB22" s="121"/>
      <c r="AC22" s="248"/>
      <c r="AD22" s="220"/>
      <c r="AE22" s="19">
        <v>0</v>
      </c>
      <c r="AF22" s="19">
        <v>0</v>
      </c>
      <c r="AG22" s="19">
        <v>0</v>
      </c>
      <c r="AH22" s="19">
        <v>0</v>
      </c>
      <c r="AI22" s="19">
        <v>0</v>
      </c>
      <c r="AJ22" s="246"/>
      <c r="AK22" s="220"/>
    </row>
    <row r="23" spans="1:37" ht="18">
      <c r="A23" s="3"/>
      <c r="B23" s="39">
        <v>1</v>
      </c>
      <c r="C23" s="30" t="s">
        <v>84</v>
      </c>
      <c r="D23" s="75" t="s">
        <v>43</v>
      </c>
      <c r="E23" s="41">
        <f aca="true" t="shared" si="1" ref="E23:E48">SUM(G23:K23)</f>
        <v>52</v>
      </c>
      <c r="F23" s="42"/>
      <c r="G23" s="44">
        <v>16</v>
      </c>
      <c r="H23" s="43">
        <v>20</v>
      </c>
      <c r="I23" s="44">
        <v>16</v>
      </c>
      <c r="J23" s="41"/>
      <c r="K23" s="41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</row>
    <row r="24" spans="1:37" ht="18">
      <c r="A24" s="3"/>
      <c r="B24" s="39">
        <v>2</v>
      </c>
      <c r="C24" s="27" t="s">
        <v>85</v>
      </c>
      <c r="D24" s="75" t="s">
        <v>45</v>
      </c>
      <c r="E24" s="41">
        <f t="shared" si="1"/>
        <v>36</v>
      </c>
      <c r="F24" s="42"/>
      <c r="G24" s="44">
        <v>16</v>
      </c>
      <c r="H24" s="43">
        <v>20</v>
      </c>
      <c r="I24" s="41"/>
      <c r="J24" s="41"/>
      <c r="K24" s="41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2"/>
      <c r="Y24" s="92"/>
      <c r="Z24" s="92"/>
      <c r="AA24" s="92"/>
      <c r="AB24" s="92"/>
      <c r="AC24" s="92"/>
      <c r="AD24" s="93"/>
      <c r="AE24" s="93"/>
      <c r="AF24" s="93"/>
      <c r="AG24" s="93"/>
      <c r="AH24" s="93"/>
      <c r="AI24" s="93"/>
      <c r="AJ24" s="2"/>
      <c r="AK24" s="2"/>
    </row>
    <row r="25" spans="1:37" ht="18">
      <c r="A25" s="3"/>
      <c r="B25" s="39"/>
      <c r="C25" s="30" t="s">
        <v>29</v>
      </c>
      <c r="D25" s="40" t="s">
        <v>83</v>
      </c>
      <c r="E25" s="41">
        <f t="shared" si="1"/>
        <v>36</v>
      </c>
      <c r="F25" s="42"/>
      <c r="G25" s="41"/>
      <c r="H25" s="44">
        <v>16</v>
      </c>
      <c r="I25" s="43">
        <v>20</v>
      </c>
      <c r="J25" s="41"/>
      <c r="K25" s="41"/>
      <c r="L25" s="3"/>
      <c r="M25" s="3"/>
      <c r="N25" s="3"/>
      <c r="O25" s="94" t="s">
        <v>13</v>
      </c>
      <c r="P25" s="76"/>
      <c r="Q25" s="76"/>
      <c r="R25" s="3"/>
      <c r="S25" s="104" t="s">
        <v>27</v>
      </c>
      <c r="T25" s="95"/>
      <c r="U25" s="95"/>
      <c r="V25" s="95"/>
      <c r="W25" s="3"/>
      <c r="X25" s="2"/>
      <c r="Y25" s="92"/>
      <c r="Z25" s="92"/>
      <c r="AA25" s="92"/>
      <c r="AB25" s="92"/>
      <c r="AC25" s="92"/>
      <c r="AD25" s="96"/>
      <c r="AE25" s="96"/>
      <c r="AF25" s="96"/>
      <c r="AG25" s="96"/>
      <c r="AH25" s="96"/>
      <c r="AI25" s="96"/>
      <c r="AJ25" s="2"/>
      <c r="AK25" s="2"/>
    </row>
    <row r="26" spans="1:37" ht="18">
      <c r="A26" s="3"/>
      <c r="B26" s="39"/>
      <c r="C26" s="30" t="s">
        <v>29</v>
      </c>
      <c r="D26" s="40" t="s">
        <v>75</v>
      </c>
      <c r="E26" s="41">
        <f t="shared" si="1"/>
        <v>36</v>
      </c>
      <c r="F26" s="42"/>
      <c r="G26" s="41"/>
      <c r="H26" s="44">
        <v>16</v>
      </c>
      <c r="I26" s="43">
        <v>20</v>
      </c>
      <c r="J26" s="41"/>
      <c r="K26" s="41"/>
      <c r="L26" s="3"/>
      <c r="M26" s="3"/>
      <c r="N26" s="3"/>
      <c r="O26" s="97" t="s">
        <v>23</v>
      </c>
      <c r="P26" s="77"/>
      <c r="Q26" s="77"/>
      <c r="R26" s="3"/>
      <c r="S26" s="104" t="s">
        <v>15</v>
      </c>
      <c r="T26" s="95"/>
      <c r="U26" s="95"/>
      <c r="V26" s="95"/>
      <c r="W26" s="3"/>
      <c r="X26" s="2"/>
      <c r="Y26" s="92"/>
      <c r="Z26" s="92"/>
      <c r="AA26" s="92"/>
      <c r="AB26" s="92"/>
      <c r="AC26" s="92"/>
      <c r="AD26" s="96"/>
      <c r="AE26" s="96"/>
      <c r="AF26" s="96"/>
      <c r="AG26" s="96"/>
      <c r="AH26" s="96"/>
      <c r="AI26" s="96"/>
      <c r="AJ26" s="2"/>
      <c r="AK26" s="2"/>
    </row>
    <row r="27" spans="1:37" ht="18">
      <c r="A27" s="3"/>
      <c r="B27" s="39">
        <v>5</v>
      </c>
      <c r="C27" s="30" t="s">
        <v>110</v>
      </c>
      <c r="D27" s="40" t="s">
        <v>79</v>
      </c>
      <c r="E27" s="41">
        <f t="shared" si="1"/>
        <v>24</v>
      </c>
      <c r="F27" s="42"/>
      <c r="G27" s="41"/>
      <c r="H27" s="41">
        <v>8</v>
      </c>
      <c r="I27" s="44">
        <v>16</v>
      </c>
      <c r="J27" s="41"/>
      <c r="K27" s="71"/>
      <c r="L27" s="3"/>
      <c r="M27" s="3"/>
      <c r="N27" s="3"/>
      <c r="O27" s="97" t="s">
        <v>97</v>
      </c>
      <c r="P27" s="77"/>
      <c r="Q27" s="77"/>
      <c r="R27" s="3"/>
      <c r="S27" s="104" t="s">
        <v>103</v>
      </c>
      <c r="T27" s="95"/>
      <c r="U27" s="95"/>
      <c r="V27" s="95"/>
      <c r="W27" s="3"/>
      <c r="X27" s="2"/>
      <c r="Y27" s="92"/>
      <c r="Z27" s="92"/>
      <c r="AA27" s="92"/>
      <c r="AB27" s="92"/>
      <c r="AC27" s="92"/>
      <c r="AD27" s="96"/>
      <c r="AE27" s="96"/>
      <c r="AF27" s="96"/>
      <c r="AG27" s="96"/>
      <c r="AH27" s="96"/>
      <c r="AI27" s="96"/>
      <c r="AJ27" s="2"/>
      <c r="AK27" s="2"/>
    </row>
    <row r="28" spans="1:37" ht="18">
      <c r="A28" s="3"/>
      <c r="B28" s="39">
        <v>6</v>
      </c>
      <c r="C28" s="30" t="s">
        <v>87</v>
      </c>
      <c r="D28" s="75" t="s">
        <v>44</v>
      </c>
      <c r="E28" s="41">
        <f t="shared" si="1"/>
        <v>22</v>
      </c>
      <c r="F28" s="42"/>
      <c r="G28" s="41">
        <v>8</v>
      </c>
      <c r="H28" s="41">
        <v>6</v>
      </c>
      <c r="I28" s="41">
        <v>8</v>
      </c>
      <c r="J28" s="41"/>
      <c r="K28" s="71"/>
      <c r="L28" s="3"/>
      <c r="M28" s="3"/>
      <c r="N28" s="3"/>
      <c r="O28" s="3"/>
      <c r="P28" s="3"/>
      <c r="Q28" s="3"/>
      <c r="R28" s="3"/>
      <c r="S28" s="104" t="s">
        <v>100</v>
      </c>
      <c r="T28" s="95"/>
      <c r="U28" s="95"/>
      <c r="V28" s="95"/>
      <c r="W28" s="3"/>
      <c r="X28" s="2"/>
      <c r="Y28" s="92"/>
      <c r="Z28" s="92"/>
      <c r="AA28" s="92"/>
      <c r="AB28" s="92"/>
      <c r="AC28" s="92"/>
      <c r="AD28" s="96"/>
      <c r="AE28" s="96"/>
      <c r="AF28" s="96"/>
      <c r="AG28" s="96"/>
      <c r="AH28" s="96"/>
      <c r="AI28" s="96"/>
      <c r="AJ28" s="2"/>
      <c r="AK28" s="2"/>
    </row>
    <row r="29" spans="1:37" ht="18">
      <c r="A29" s="3"/>
      <c r="B29" s="39"/>
      <c r="C29" s="30" t="s">
        <v>87</v>
      </c>
      <c r="D29" s="75" t="s">
        <v>58</v>
      </c>
      <c r="E29" s="41">
        <f t="shared" si="1"/>
        <v>22</v>
      </c>
      <c r="F29" s="42"/>
      <c r="G29" s="41">
        <v>8</v>
      </c>
      <c r="H29" s="41">
        <v>6</v>
      </c>
      <c r="I29" s="41">
        <v>8</v>
      </c>
      <c r="J29" s="41"/>
      <c r="K29" s="71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2"/>
      <c r="Y29" s="92"/>
      <c r="Z29" s="92"/>
      <c r="AA29" s="92"/>
      <c r="AB29" s="92"/>
      <c r="AC29" s="92"/>
      <c r="AD29" s="96"/>
      <c r="AE29" s="96"/>
      <c r="AF29" s="96"/>
      <c r="AG29" s="96"/>
      <c r="AH29" s="96"/>
      <c r="AI29" s="96"/>
      <c r="AJ29" s="2"/>
      <c r="AK29" s="49"/>
    </row>
    <row r="30" spans="1:37" ht="18">
      <c r="A30" s="3"/>
      <c r="B30" s="39">
        <v>8</v>
      </c>
      <c r="C30" s="27" t="s">
        <v>109</v>
      </c>
      <c r="D30" s="40" t="s">
        <v>3</v>
      </c>
      <c r="E30" s="41">
        <f t="shared" si="1"/>
        <v>21</v>
      </c>
      <c r="F30" s="42"/>
      <c r="G30" s="41">
        <v>4</v>
      </c>
      <c r="H30" s="45">
        <v>13</v>
      </c>
      <c r="I30" s="41">
        <v>4</v>
      </c>
      <c r="J30" s="41"/>
      <c r="K30" s="41"/>
      <c r="L30" s="3"/>
      <c r="M30" s="3"/>
      <c r="N30" s="52"/>
      <c r="O30" s="52"/>
      <c r="P30" s="65"/>
      <c r="Q30" s="65"/>
      <c r="R30" s="65"/>
      <c r="S30" s="60"/>
      <c r="T30" s="61"/>
      <c r="U30" s="62"/>
      <c r="V30" s="60"/>
      <c r="W30" s="60"/>
      <c r="X30" s="63"/>
      <c r="Y30" s="92"/>
      <c r="Z30" s="92"/>
      <c r="AA30" s="92"/>
      <c r="AB30" s="92"/>
      <c r="AC30" s="92"/>
      <c r="AD30" s="96"/>
      <c r="AE30" s="96"/>
      <c r="AF30" s="96"/>
      <c r="AG30" s="96"/>
      <c r="AH30" s="96"/>
      <c r="AI30" s="96"/>
      <c r="AJ30" s="2"/>
      <c r="AK30" s="49"/>
    </row>
    <row r="31" spans="1:37" ht="18">
      <c r="A31" s="46"/>
      <c r="B31" s="39">
        <v>9</v>
      </c>
      <c r="C31" s="27" t="s">
        <v>94</v>
      </c>
      <c r="D31" s="75" t="s">
        <v>50</v>
      </c>
      <c r="E31" s="41">
        <f t="shared" si="1"/>
        <v>20</v>
      </c>
      <c r="F31" s="42"/>
      <c r="G31" s="43">
        <v>20</v>
      </c>
      <c r="H31" s="41"/>
      <c r="I31" s="41"/>
      <c r="J31" s="41"/>
      <c r="K31" s="41"/>
      <c r="L31" s="3"/>
      <c r="M31" s="3"/>
      <c r="N31" s="52"/>
      <c r="O31" s="52"/>
      <c r="P31" s="65"/>
      <c r="Q31" s="65"/>
      <c r="R31" s="65"/>
      <c r="S31" s="60"/>
      <c r="T31" s="61"/>
      <c r="U31" s="62"/>
      <c r="V31" s="60"/>
      <c r="W31" s="60"/>
      <c r="X31" s="63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49"/>
    </row>
    <row r="32" spans="1:37" ht="18">
      <c r="A32" s="46"/>
      <c r="B32" s="39"/>
      <c r="C32" s="27" t="s">
        <v>91</v>
      </c>
      <c r="D32" s="75" t="s">
        <v>51</v>
      </c>
      <c r="E32" s="41">
        <f t="shared" si="1"/>
        <v>20</v>
      </c>
      <c r="F32" s="42"/>
      <c r="G32" s="43">
        <v>20</v>
      </c>
      <c r="H32" s="41"/>
      <c r="I32" s="41"/>
      <c r="J32" s="41"/>
      <c r="K32" s="41"/>
      <c r="L32" s="3"/>
      <c r="M32" s="3"/>
      <c r="N32" s="52"/>
      <c r="O32" s="52"/>
      <c r="P32" s="65"/>
      <c r="Q32" s="65"/>
      <c r="R32" s="65"/>
      <c r="S32" s="60"/>
      <c r="T32" s="61"/>
      <c r="U32" s="62"/>
      <c r="V32" s="60"/>
      <c r="W32" s="60"/>
      <c r="X32" s="63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49"/>
    </row>
    <row r="33" spans="1:37" ht="18">
      <c r="A33" s="46"/>
      <c r="B33" s="39">
        <v>11</v>
      </c>
      <c r="C33" s="30" t="s">
        <v>86</v>
      </c>
      <c r="D33" s="75" t="s">
        <v>62</v>
      </c>
      <c r="E33" s="41">
        <f t="shared" si="1"/>
        <v>19</v>
      </c>
      <c r="F33" s="42"/>
      <c r="G33" s="41">
        <v>3</v>
      </c>
      <c r="H33" s="41">
        <v>10</v>
      </c>
      <c r="I33" s="41">
        <v>6</v>
      </c>
      <c r="J33" s="41"/>
      <c r="K33" s="41"/>
      <c r="L33" s="3"/>
      <c r="M33" s="3"/>
      <c r="N33" s="52"/>
      <c r="O33" s="52"/>
      <c r="P33" s="65"/>
      <c r="Q33" s="65"/>
      <c r="R33" s="65"/>
      <c r="S33" s="64"/>
      <c r="T33" s="64"/>
      <c r="U33" s="64"/>
      <c r="V33" s="64"/>
      <c r="W33" s="64"/>
      <c r="X33" s="64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</row>
    <row r="34" spans="1:37" ht="18">
      <c r="A34" s="46"/>
      <c r="B34" s="39"/>
      <c r="C34" s="30" t="s">
        <v>86</v>
      </c>
      <c r="D34" s="75" t="s">
        <v>63</v>
      </c>
      <c r="E34" s="41">
        <f t="shared" si="1"/>
        <v>19</v>
      </c>
      <c r="F34" s="42"/>
      <c r="G34" s="41">
        <v>3</v>
      </c>
      <c r="H34" s="41">
        <v>10</v>
      </c>
      <c r="I34" s="41">
        <v>6</v>
      </c>
      <c r="J34" s="41"/>
      <c r="K34" s="41"/>
      <c r="L34" s="3"/>
      <c r="M34" s="3"/>
      <c r="N34" s="52"/>
      <c r="O34" s="52"/>
      <c r="P34" s="52"/>
      <c r="Q34" s="52"/>
      <c r="R34" s="122"/>
      <c r="S34" s="122"/>
      <c r="T34" s="122"/>
      <c r="U34" s="122"/>
      <c r="V34" s="123"/>
      <c r="W34" s="123"/>
      <c r="X34" s="100"/>
      <c r="Y34" s="100"/>
      <c r="Z34" s="100"/>
      <c r="AA34" s="100"/>
      <c r="AB34" s="100"/>
      <c r="AC34" s="230"/>
      <c r="AD34" s="231"/>
      <c r="AE34" s="100"/>
      <c r="AF34" s="100"/>
      <c r="AG34" s="100"/>
      <c r="AH34" s="100"/>
      <c r="AI34" s="100"/>
      <c r="AJ34" s="230"/>
      <c r="AK34" s="231"/>
    </row>
    <row r="35" spans="1:37" ht="18">
      <c r="A35" s="46"/>
      <c r="B35" s="39">
        <v>13</v>
      </c>
      <c r="C35" s="27" t="s">
        <v>90</v>
      </c>
      <c r="D35" s="75" t="s">
        <v>20</v>
      </c>
      <c r="E35" s="41">
        <f t="shared" si="1"/>
        <v>18</v>
      </c>
      <c r="F35" s="42"/>
      <c r="G35" s="41">
        <v>10</v>
      </c>
      <c r="H35" s="41">
        <v>8</v>
      </c>
      <c r="I35" s="41"/>
      <c r="J35" s="41"/>
      <c r="K35" s="41"/>
      <c r="L35" s="3"/>
      <c r="M35" s="3"/>
      <c r="N35" s="52"/>
      <c r="O35" s="52"/>
      <c r="P35" s="52"/>
      <c r="Q35" s="52"/>
      <c r="V35" s="100"/>
      <c r="W35" s="100"/>
      <c r="X35" s="100"/>
      <c r="Y35" s="100"/>
      <c r="Z35" s="100"/>
      <c r="AA35" s="100"/>
      <c r="AB35" s="100"/>
      <c r="AC35" s="230"/>
      <c r="AD35" s="231"/>
      <c r="AE35" s="100"/>
      <c r="AF35" s="100"/>
      <c r="AG35" s="100"/>
      <c r="AH35" s="100"/>
      <c r="AI35" s="100"/>
      <c r="AJ35" s="230"/>
      <c r="AK35" s="231"/>
    </row>
    <row r="36" spans="1:37" ht="18">
      <c r="A36" s="46"/>
      <c r="B36" s="39">
        <v>14</v>
      </c>
      <c r="C36" s="30" t="s">
        <v>111</v>
      </c>
      <c r="D36" s="75" t="s">
        <v>65</v>
      </c>
      <c r="E36" s="41">
        <f t="shared" si="1"/>
        <v>15</v>
      </c>
      <c r="F36" s="42"/>
      <c r="G36" s="41">
        <v>2</v>
      </c>
      <c r="H36" s="41">
        <v>3</v>
      </c>
      <c r="I36" s="41">
        <v>10</v>
      </c>
      <c r="J36" s="41"/>
      <c r="K36" s="41"/>
      <c r="L36" s="3"/>
      <c r="M36" s="3"/>
      <c r="N36" s="52"/>
      <c r="O36" s="52"/>
      <c r="P36" s="52"/>
      <c r="Q36" s="124"/>
      <c r="R36" s="124"/>
      <c r="S36" s="124"/>
      <c r="T36" s="124"/>
      <c r="U36" s="124"/>
      <c r="V36" s="100"/>
      <c r="W36" s="100"/>
      <c r="X36" s="100"/>
      <c r="Y36" s="100"/>
      <c r="Z36" s="100"/>
      <c r="AA36" s="100"/>
      <c r="AB36" s="100"/>
      <c r="AC36" s="230"/>
      <c r="AD36" s="231"/>
      <c r="AE36" s="100"/>
      <c r="AF36" s="100"/>
      <c r="AG36" s="100"/>
      <c r="AH36" s="100"/>
      <c r="AI36" s="100"/>
      <c r="AJ36" s="230"/>
      <c r="AK36" s="231"/>
    </row>
    <row r="37" spans="1:37" ht="18">
      <c r="A37" s="46"/>
      <c r="B37" s="39"/>
      <c r="C37" s="30" t="s">
        <v>111</v>
      </c>
      <c r="D37" s="75" t="s">
        <v>66</v>
      </c>
      <c r="E37" s="41">
        <f t="shared" si="1"/>
        <v>15</v>
      </c>
      <c r="F37" s="42"/>
      <c r="G37" s="41">
        <v>2</v>
      </c>
      <c r="H37" s="41">
        <v>3</v>
      </c>
      <c r="I37" s="41">
        <v>10</v>
      </c>
      <c r="J37" s="41"/>
      <c r="K37" s="41"/>
      <c r="L37" s="3"/>
      <c r="M37" s="3"/>
      <c r="N37" s="52"/>
      <c r="O37" s="52"/>
      <c r="P37" s="52"/>
      <c r="Q37" s="124"/>
      <c r="R37" s="124"/>
      <c r="S37" s="124"/>
      <c r="T37" s="124"/>
      <c r="U37" s="124"/>
      <c r="V37" s="123"/>
      <c r="W37" s="123"/>
      <c r="X37" s="100"/>
      <c r="Y37" s="100"/>
      <c r="Z37" s="100"/>
      <c r="AA37" s="100"/>
      <c r="AB37" s="100"/>
      <c r="AC37" s="230"/>
      <c r="AD37" s="231"/>
      <c r="AE37" s="100"/>
      <c r="AF37" s="100"/>
      <c r="AG37" s="100"/>
      <c r="AH37" s="100"/>
      <c r="AI37" s="100"/>
      <c r="AJ37" s="230"/>
      <c r="AK37" s="231"/>
    </row>
    <row r="38" spans="1:36" ht="18">
      <c r="A38" s="46"/>
      <c r="B38" s="39">
        <v>16</v>
      </c>
      <c r="C38" s="27" t="s">
        <v>88</v>
      </c>
      <c r="D38" s="75" t="s">
        <v>54</v>
      </c>
      <c r="E38" s="41">
        <f t="shared" si="1"/>
        <v>13</v>
      </c>
      <c r="F38" s="42"/>
      <c r="G38" s="45">
        <v>13</v>
      </c>
      <c r="H38" s="41"/>
      <c r="I38" s="41"/>
      <c r="J38" s="41"/>
      <c r="K38" s="41"/>
      <c r="L38" s="3"/>
      <c r="M38" s="3"/>
      <c r="N38" s="52"/>
      <c r="O38" s="52"/>
      <c r="P38" s="52"/>
      <c r="Q38" s="52"/>
      <c r="R38" s="52"/>
      <c r="S38" s="52"/>
      <c r="T38" s="52"/>
      <c r="U38" s="52"/>
      <c r="V38" s="123"/>
      <c r="W38" s="123"/>
      <c r="X38" s="100"/>
      <c r="Y38" s="100"/>
      <c r="Z38" s="100"/>
      <c r="AA38" s="100"/>
      <c r="AB38" s="100"/>
      <c r="AC38" s="231"/>
      <c r="AD38" s="100"/>
      <c r="AE38" s="100"/>
      <c r="AF38" s="100"/>
      <c r="AG38" s="100"/>
      <c r="AH38" s="100"/>
      <c r="AI38" s="231"/>
      <c r="AJ38" s="2"/>
    </row>
    <row r="39" spans="1:36" ht="18">
      <c r="A39" s="46"/>
      <c r="B39" s="39"/>
      <c r="C39" s="27" t="s">
        <v>88</v>
      </c>
      <c r="D39" s="75" t="s">
        <v>55</v>
      </c>
      <c r="E39" s="41">
        <f t="shared" si="1"/>
        <v>13</v>
      </c>
      <c r="F39" s="42"/>
      <c r="G39" s="45">
        <v>13</v>
      </c>
      <c r="H39" s="41"/>
      <c r="I39" s="41"/>
      <c r="J39" s="41"/>
      <c r="K39" s="41"/>
      <c r="L39" s="3"/>
      <c r="M39" s="3"/>
      <c r="N39" s="52"/>
      <c r="O39" s="52"/>
      <c r="P39" s="52"/>
      <c r="Q39" s="109"/>
      <c r="R39" s="109"/>
      <c r="S39" s="109"/>
      <c r="T39" s="109"/>
      <c r="U39" s="109"/>
      <c r="V39" s="100"/>
      <c r="W39" s="100"/>
      <c r="X39" s="100"/>
      <c r="Y39" s="100"/>
      <c r="Z39" s="100"/>
      <c r="AA39" s="100"/>
      <c r="AB39" s="100"/>
      <c r="AC39" s="231"/>
      <c r="AD39" s="100"/>
      <c r="AE39" s="100"/>
      <c r="AF39" s="100"/>
      <c r="AG39" s="100"/>
      <c r="AH39" s="100"/>
      <c r="AI39" s="231"/>
      <c r="AJ39" s="2"/>
    </row>
    <row r="40" spans="1:37" ht="18">
      <c r="A40" s="46"/>
      <c r="B40" s="39"/>
      <c r="C40" s="27" t="s">
        <v>32</v>
      </c>
      <c r="D40" s="40" t="s">
        <v>76</v>
      </c>
      <c r="E40" s="41">
        <f t="shared" si="1"/>
        <v>13</v>
      </c>
      <c r="F40" s="42"/>
      <c r="G40" s="41"/>
      <c r="H40" s="45">
        <v>13</v>
      </c>
      <c r="I40" s="41"/>
      <c r="J40" s="41"/>
      <c r="K40" s="41"/>
      <c r="L40" s="3"/>
      <c r="M40" s="3"/>
      <c r="N40" s="52"/>
      <c r="O40" s="52"/>
      <c r="P40" s="52"/>
      <c r="Q40" s="52"/>
      <c r="R40" s="52"/>
      <c r="S40" s="52"/>
      <c r="T40" s="52"/>
      <c r="U40" s="52"/>
      <c r="V40" s="123"/>
      <c r="W40" s="123"/>
      <c r="X40" s="100"/>
      <c r="Y40" s="100"/>
      <c r="Z40" s="100"/>
      <c r="AA40" s="100"/>
      <c r="AB40" s="100"/>
      <c r="AC40" s="230"/>
      <c r="AD40" s="231"/>
      <c r="AE40" s="100"/>
      <c r="AF40" s="100"/>
      <c r="AG40" s="100"/>
      <c r="AH40" s="100"/>
      <c r="AI40" s="100"/>
      <c r="AJ40" s="230"/>
      <c r="AK40" s="231"/>
    </row>
    <row r="41" spans="1:37" ht="18">
      <c r="A41" s="46"/>
      <c r="B41" s="39"/>
      <c r="C41" s="31" t="s">
        <v>30</v>
      </c>
      <c r="D41" s="40" t="s">
        <v>97</v>
      </c>
      <c r="E41" s="41">
        <f t="shared" si="1"/>
        <v>13</v>
      </c>
      <c r="F41" s="42"/>
      <c r="G41" s="41"/>
      <c r="H41" s="41"/>
      <c r="I41" s="45">
        <v>13</v>
      </c>
      <c r="J41" s="41"/>
      <c r="K41" s="41"/>
      <c r="L41" s="3"/>
      <c r="M41" s="3"/>
      <c r="N41" s="52"/>
      <c r="O41" s="52"/>
      <c r="P41" s="52"/>
      <c r="Q41" s="52"/>
      <c r="R41" s="52"/>
      <c r="S41" s="52"/>
      <c r="T41" s="52"/>
      <c r="U41" s="52"/>
      <c r="V41" s="100"/>
      <c r="W41" s="100"/>
      <c r="X41" s="100"/>
      <c r="Y41" s="100"/>
      <c r="Z41" s="100"/>
      <c r="AA41" s="100"/>
      <c r="AB41" s="100"/>
      <c r="AC41" s="230"/>
      <c r="AD41" s="231"/>
      <c r="AE41" s="100"/>
      <c r="AF41" s="100"/>
      <c r="AG41" s="100"/>
      <c r="AH41" s="100"/>
      <c r="AI41" s="100"/>
      <c r="AJ41" s="230"/>
      <c r="AK41" s="231"/>
    </row>
    <row r="42" spans="1:37" ht="18">
      <c r="A42" s="46"/>
      <c r="B42" s="39"/>
      <c r="C42" s="31" t="s">
        <v>30</v>
      </c>
      <c r="D42" s="40" t="s">
        <v>98</v>
      </c>
      <c r="E42" s="41">
        <f t="shared" si="1"/>
        <v>13</v>
      </c>
      <c r="F42" s="42"/>
      <c r="G42" s="41"/>
      <c r="H42" s="41"/>
      <c r="I42" s="45">
        <v>13</v>
      </c>
      <c r="J42" s="41"/>
      <c r="K42" s="41"/>
      <c r="L42" s="3"/>
      <c r="M42" s="3"/>
      <c r="N42" s="52"/>
      <c r="O42" s="52"/>
      <c r="P42" s="52"/>
      <c r="Q42" s="52"/>
      <c r="R42" s="52"/>
      <c r="S42" s="52"/>
      <c r="T42" s="52"/>
      <c r="U42" s="52"/>
      <c r="V42" s="100"/>
      <c r="W42" s="100"/>
      <c r="X42" s="100"/>
      <c r="Y42" s="100"/>
      <c r="Z42" s="100"/>
      <c r="AA42" s="100"/>
      <c r="AB42" s="100"/>
      <c r="AC42" s="230"/>
      <c r="AD42" s="233"/>
      <c r="AE42" s="100"/>
      <c r="AF42" s="100"/>
      <c r="AG42" s="100"/>
      <c r="AH42" s="100"/>
      <c r="AI42" s="100"/>
      <c r="AJ42" s="230"/>
      <c r="AK42" s="233"/>
    </row>
    <row r="43" spans="1:37" ht="18">
      <c r="A43" s="46"/>
      <c r="B43" s="39">
        <v>21</v>
      </c>
      <c r="C43" s="27" t="s">
        <v>89</v>
      </c>
      <c r="D43" s="111" t="s">
        <v>2</v>
      </c>
      <c r="E43" s="41">
        <f t="shared" si="1"/>
        <v>10</v>
      </c>
      <c r="F43" s="42"/>
      <c r="G43" s="41">
        <v>10</v>
      </c>
      <c r="H43" s="41"/>
      <c r="I43" s="41"/>
      <c r="J43" s="41"/>
      <c r="K43" s="41"/>
      <c r="L43" s="3"/>
      <c r="M43" s="3"/>
      <c r="N43" s="52"/>
      <c r="O43" s="52"/>
      <c r="P43" s="52"/>
      <c r="Q43" s="52"/>
      <c r="R43" s="52"/>
      <c r="S43" s="52"/>
      <c r="T43" s="52"/>
      <c r="U43" s="52"/>
      <c r="V43" s="123"/>
      <c r="W43" s="123"/>
      <c r="X43" s="100"/>
      <c r="Y43" s="100"/>
      <c r="Z43" s="100"/>
      <c r="AA43" s="100"/>
      <c r="AB43" s="100"/>
      <c r="AC43" s="230"/>
      <c r="AD43" s="233"/>
      <c r="AE43" s="100"/>
      <c r="AF43" s="100"/>
      <c r="AG43" s="100"/>
      <c r="AH43" s="100"/>
      <c r="AI43" s="100"/>
      <c r="AJ43" s="230"/>
      <c r="AK43" s="233"/>
    </row>
    <row r="44" spans="1:37" ht="18">
      <c r="A44" s="46"/>
      <c r="B44" s="39"/>
      <c r="C44" s="27" t="s">
        <v>89</v>
      </c>
      <c r="D44" s="75" t="s">
        <v>8</v>
      </c>
      <c r="E44" s="41">
        <f t="shared" si="1"/>
        <v>10</v>
      </c>
      <c r="F44" s="42"/>
      <c r="G44" s="41">
        <v>6</v>
      </c>
      <c r="H44" s="41">
        <v>4</v>
      </c>
      <c r="I44" s="41"/>
      <c r="J44" s="41"/>
      <c r="K44" s="41"/>
      <c r="L44" s="3"/>
      <c r="M44" s="3"/>
      <c r="N44" s="52"/>
      <c r="O44" s="52"/>
      <c r="P44" s="52"/>
      <c r="Q44" s="52"/>
      <c r="R44" s="52"/>
      <c r="S44" s="52"/>
      <c r="T44" s="52"/>
      <c r="U44" s="52"/>
      <c r="V44" s="123"/>
      <c r="W44" s="123"/>
      <c r="X44" s="100"/>
      <c r="Y44" s="100"/>
      <c r="Z44" s="100"/>
      <c r="AA44" s="100"/>
      <c r="AB44" s="100"/>
      <c r="AC44" s="230"/>
      <c r="AD44" s="233"/>
      <c r="AE44" s="100"/>
      <c r="AF44" s="100"/>
      <c r="AG44" s="100"/>
      <c r="AH44" s="100"/>
      <c r="AI44" s="100"/>
      <c r="AJ44" s="230"/>
      <c r="AK44" s="233"/>
    </row>
    <row r="45" spans="1:37" ht="18">
      <c r="A45" s="46"/>
      <c r="B45" s="39"/>
      <c r="C45" s="27" t="s">
        <v>89</v>
      </c>
      <c r="D45" s="75" t="s">
        <v>19</v>
      </c>
      <c r="E45" s="41">
        <f t="shared" si="1"/>
        <v>10</v>
      </c>
      <c r="F45" s="42"/>
      <c r="G45" s="41">
        <v>6</v>
      </c>
      <c r="H45" s="41">
        <v>4</v>
      </c>
      <c r="I45" s="41"/>
      <c r="J45" s="41"/>
      <c r="K45" s="41"/>
      <c r="L45" s="3"/>
      <c r="M45" s="3"/>
      <c r="N45" s="52"/>
      <c r="O45" s="52"/>
      <c r="P45" s="52"/>
      <c r="Q45" s="52"/>
      <c r="R45" s="52"/>
      <c r="S45" s="52"/>
      <c r="T45" s="52"/>
      <c r="U45" s="52"/>
      <c r="V45" s="100"/>
      <c r="W45" s="100"/>
      <c r="X45" s="100"/>
      <c r="Y45" s="100"/>
      <c r="Z45" s="100"/>
      <c r="AA45" s="100"/>
      <c r="AB45" s="100"/>
      <c r="AC45" s="230"/>
      <c r="AD45" s="233"/>
      <c r="AE45" s="100"/>
      <c r="AF45" s="100"/>
      <c r="AG45" s="100"/>
      <c r="AH45" s="100"/>
      <c r="AI45" s="100"/>
      <c r="AJ45" s="230"/>
      <c r="AK45" s="233"/>
    </row>
    <row r="46" spans="1:37" ht="18">
      <c r="A46" s="46"/>
      <c r="B46" s="39">
        <v>24</v>
      </c>
      <c r="C46" s="27" t="s">
        <v>94</v>
      </c>
      <c r="D46" s="40" t="s">
        <v>17</v>
      </c>
      <c r="E46" s="41">
        <f t="shared" si="1"/>
        <v>7</v>
      </c>
      <c r="F46" s="42"/>
      <c r="G46" s="41">
        <v>4</v>
      </c>
      <c r="H46" s="41"/>
      <c r="I46" s="41">
        <v>3</v>
      </c>
      <c r="J46" s="41"/>
      <c r="K46" s="41"/>
      <c r="L46" s="3"/>
      <c r="M46" s="3"/>
      <c r="N46" s="52"/>
      <c r="O46" s="52"/>
      <c r="P46" s="52"/>
      <c r="Q46" s="52"/>
      <c r="R46" s="52"/>
      <c r="S46" s="52"/>
      <c r="T46" s="52"/>
      <c r="U46" s="52"/>
      <c r="V46" s="123"/>
      <c r="W46" s="123"/>
      <c r="X46" s="100"/>
      <c r="Y46" s="100"/>
      <c r="Z46" s="100"/>
      <c r="AA46" s="100"/>
      <c r="AB46" s="100"/>
      <c r="AC46" s="230"/>
      <c r="AD46" s="233"/>
      <c r="AE46" s="100"/>
      <c r="AF46" s="100"/>
      <c r="AG46" s="100"/>
      <c r="AH46" s="100"/>
      <c r="AI46" s="100"/>
      <c r="AJ46" s="230"/>
      <c r="AK46" s="233"/>
    </row>
    <row r="47" spans="1:37" ht="18">
      <c r="A47" s="46"/>
      <c r="B47" s="39">
        <v>25</v>
      </c>
      <c r="C47" s="31" t="s">
        <v>30</v>
      </c>
      <c r="D47" s="40" t="s">
        <v>106</v>
      </c>
      <c r="E47" s="41">
        <f t="shared" si="1"/>
        <v>4</v>
      </c>
      <c r="F47" s="42"/>
      <c r="G47" s="41"/>
      <c r="H47" s="41"/>
      <c r="I47" s="41">
        <v>4</v>
      </c>
      <c r="J47" s="41"/>
      <c r="K47" s="41"/>
      <c r="L47" s="3"/>
      <c r="M47" s="3"/>
      <c r="N47" s="52"/>
      <c r="O47" s="52"/>
      <c r="P47" s="52"/>
      <c r="Q47" s="52"/>
      <c r="R47" s="52"/>
      <c r="S47" s="52"/>
      <c r="T47" s="52"/>
      <c r="U47" s="52"/>
      <c r="V47" s="100"/>
      <c r="W47" s="100"/>
      <c r="X47" s="100"/>
      <c r="Y47" s="100"/>
      <c r="Z47" s="100"/>
      <c r="AA47" s="100"/>
      <c r="AB47" s="100"/>
      <c r="AC47" s="230"/>
      <c r="AD47" s="233"/>
      <c r="AE47" s="100"/>
      <c r="AF47" s="100"/>
      <c r="AG47" s="100"/>
      <c r="AH47" s="100"/>
      <c r="AI47" s="100"/>
      <c r="AJ47" s="230"/>
      <c r="AK47" s="233"/>
    </row>
    <row r="48" spans="1:37" ht="18">
      <c r="A48" s="46"/>
      <c r="B48" s="39">
        <v>26</v>
      </c>
      <c r="C48" s="31" t="s">
        <v>30</v>
      </c>
      <c r="D48" s="40" t="s">
        <v>99</v>
      </c>
      <c r="E48" s="41">
        <f t="shared" si="1"/>
        <v>3</v>
      </c>
      <c r="F48" s="42"/>
      <c r="G48" s="41"/>
      <c r="H48" s="41"/>
      <c r="I48" s="41">
        <v>3</v>
      </c>
      <c r="J48" s="41"/>
      <c r="K48" s="41"/>
      <c r="L48" s="3"/>
      <c r="M48" s="3"/>
      <c r="N48" s="52"/>
      <c r="O48" s="52"/>
      <c r="P48" s="52"/>
      <c r="Q48" s="52"/>
      <c r="R48" s="52"/>
      <c r="S48" s="52"/>
      <c r="T48" s="52"/>
      <c r="U48" s="52"/>
      <c r="V48" s="123"/>
      <c r="W48" s="123"/>
      <c r="X48" s="100"/>
      <c r="Y48" s="100"/>
      <c r="Z48" s="100"/>
      <c r="AA48" s="100"/>
      <c r="AB48" s="100"/>
      <c r="AC48" s="230"/>
      <c r="AD48" s="233"/>
      <c r="AE48" s="100"/>
      <c r="AF48" s="100"/>
      <c r="AG48" s="100"/>
      <c r="AH48" s="100"/>
      <c r="AI48" s="100"/>
      <c r="AJ48" s="230"/>
      <c r="AK48" s="233"/>
    </row>
    <row r="49" spans="1:37" ht="18">
      <c r="A49" s="46"/>
      <c r="B49" s="29">
        <v>27</v>
      </c>
      <c r="C49" s="27" t="s">
        <v>102</v>
      </c>
      <c r="D49" s="40"/>
      <c r="E49" s="41"/>
      <c r="F49" s="42"/>
      <c r="G49" s="41"/>
      <c r="H49" s="41"/>
      <c r="I49" s="41"/>
      <c r="J49" s="41"/>
      <c r="K49" s="41"/>
      <c r="L49" s="3"/>
      <c r="M49" s="3"/>
      <c r="N49" s="52"/>
      <c r="O49" s="52"/>
      <c r="P49" s="52"/>
      <c r="Q49" s="52"/>
      <c r="R49" s="52"/>
      <c r="S49" s="52"/>
      <c r="T49" s="52"/>
      <c r="U49" s="52"/>
      <c r="V49" s="100"/>
      <c r="W49" s="100"/>
      <c r="X49" s="100"/>
      <c r="Y49" s="100"/>
      <c r="Z49" s="100"/>
      <c r="AA49" s="100"/>
      <c r="AB49" s="100"/>
      <c r="AC49" s="230"/>
      <c r="AD49" s="233"/>
      <c r="AE49" s="100"/>
      <c r="AF49" s="100"/>
      <c r="AG49" s="100"/>
      <c r="AH49" s="100"/>
      <c r="AI49" s="100"/>
      <c r="AJ49" s="230"/>
      <c r="AK49" s="233"/>
    </row>
    <row r="50" spans="1:37" ht="18">
      <c r="A50" s="46"/>
      <c r="B50" s="29">
        <v>28</v>
      </c>
      <c r="C50" s="120" t="s">
        <v>30</v>
      </c>
      <c r="D50" s="47"/>
      <c r="E50" s="41"/>
      <c r="F50" s="42"/>
      <c r="G50" s="41"/>
      <c r="H50" s="41"/>
      <c r="I50" s="41"/>
      <c r="J50" s="41"/>
      <c r="K50" s="41"/>
      <c r="L50" s="3"/>
      <c r="M50" s="3"/>
      <c r="N50" s="56"/>
      <c r="O50" s="125"/>
      <c r="P50" s="56"/>
      <c r="Q50" s="65"/>
      <c r="R50" s="66"/>
      <c r="S50" s="65"/>
      <c r="T50" s="65"/>
      <c r="U50" s="65"/>
      <c r="V50" s="65"/>
      <c r="W50" s="65"/>
      <c r="X50" s="65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</row>
    <row r="51" spans="1:37" ht="18">
      <c r="A51" s="46"/>
      <c r="B51" s="26"/>
      <c r="C51" s="27"/>
      <c r="D51" s="28" t="s">
        <v>28</v>
      </c>
      <c r="E51" s="25">
        <f>SUM(E23:E35)</f>
        <v>345</v>
      </c>
      <c r="F51" s="29"/>
      <c r="G51" s="29"/>
      <c r="H51" s="29"/>
      <c r="I51" s="29"/>
      <c r="J51" s="29"/>
      <c r="K51" s="29"/>
      <c r="L51" s="3"/>
      <c r="M51" s="3"/>
      <c r="N51" s="56"/>
      <c r="O51" s="125"/>
      <c r="P51" s="56"/>
      <c r="Q51" s="65"/>
      <c r="R51" s="66"/>
      <c r="S51" s="65"/>
      <c r="T51" s="65"/>
      <c r="U51" s="65"/>
      <c r="V51" s="65"/>
      <c r="W51" s="65"/>
      <c r="X51" s="65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</row>
    <row r="52" spans="1:37" ht="18">
      <c r="A52" s="46"/>
      <c r="B52" s="32"/>
      <c r="C52" s="32"/>
      <c r="D52" s="3"/>
      <c r="E52" s="3"/>
      <c r="F52" s="3"/>
      <c r="G52" s="3"/>
      <c r="H52" s="3"/>
      <c r="I52" s="3"/>
      <c r="J52" s="3"/>
      <c r="K52" s="3"/>
      <c r="L52" s="3"/>
      <c r="M52" s="3"/>
      <c r="N52" s="56"/>
      <c r="O52" s="125"/>
      <c r="P52" s="56"/>
      <c r="Q52" s="65"/>
      <c r="R52" s="66"/>
      <c r="S52" s="65"/>
      <c r="T52" s="65"/>
      <c r="U52" s="65"/>
      <c r="V52" s="65"/>
      <c r="W52" s="65"/>
      <c r="X52" s="65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</row>
    <row r="53" spans="1:37" ht="18">
      <c r="A53" s="46"/>
      <c r="B53" s="329" t="s">
        <v>112</v>
      </c>
      <c r="C53" s="292"/>
      <c r="D53" s="292"/>
      <c r="E53" s="292"/>
      <c r="F53" s="292"/>
      <c r="G53" s="292"/>
      <c r="H53" s="292"/>
      <c r="I53" s="292"/>
      <c r="J53" s="292"/>
      <c r="K53" s="292"/>
      <c r="L53" s="102"/>
      <c r="N53" s="56"/>
      <c r="O53" s="125"/>
      <c r="P53" s="56"/>
      <c r="Q53" s="65"/>
      <c r="R53" s="66"/>
      <c r="S53" s="65"/>
      <c r="T53" s="65"/>
      <c r="U53" s="65"/>
      <c r="V53" s="65"/>
      <c r="W53" s="65"/>
      <c r="X53" s="65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</row>
    <row r="54" spans="1:37" ht="18">
      <c r="A54" s="46"/>
      <c r="B54" s="330"/>
      <c r="C54" s="331"/>
      <c r="D54" s="331"/>
      <c r="E54" s="331"/>
      <c r="F54" s="331"/>
      <c r="G54" s="331"/>
      <c r="H54" s="331"/>
      <c r="I54" s="331"/>
      <c r="J54" s="331"/>
      <c r="K54" s="331"/>
      <c r="L54" s="113"/>
      <c r="N54" s="56"/>
      <c r="O54" s="125"/>
      <c r="P54" s="67"/>
      <c r="Q54" s="65"/>
      <c r="R54" s="66"/>
      <c r="S54" s="65"/>
      <c r="T54" s="65"/>
      <c r="U54" s="65"/>
      <c r="V54" s="65"/>
      <c r="W54" s="65"/>
      <c r="X54" s="65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</row>
    <row r="55" spans="1:12" ht="12.75">
      <c r="A55" s="46"/>
      <c r="B55" s="32"/>
      <c r="C55" s="32"/>
      <c r="D55" s="3"/>
      <c r="E55" s="3"/>
      <c r="F55" s="3"/>
      <c r="G55" s="3"/>
      <c r="H55" s="3"/>
      <c r="I55" s="3"/>
      <c r="J55" s="3"/>
      <c r="K55" s="3"/>
      <c r="L55" s="3"/>
    </row>
  </sheetData>
  <sheetProtection/>
  <mergeCells count="157">
    <mergeCell ref="B53:K53"/>
    <mergeCell ref="B54:K54"/>
    <mergeCell ref="AC44:AC45"/>
    <mergeCell ref="AD44:AD45"/>
    <mergeCell ref="AJ44:AJ45"/>
    <mergeCell ref="AK44:AK45"/>
    <mergeCell ref="AC46:AC47"/>
    <mergeCell ref="AD46:AD47"/>
    <mergeCell ref="AJ46:AJ47"/>
    <mergeCell ref="AK46:AK47"/>
    <mergeCell ref="AC48:AC49"/>
    <mergeCell ref="AD48:AD49"/>
    <mergeCell ref="AJ48:AJ49"/>
    <mergeCell ref="AK48:AK49"/>
    <mergeCell ref="AC36:AC37"/>
    <mergeCell ref="AD36:AD37"/>
    <mergeCell ref="AJ36:AJ37"/>
    <mergeCell ref="AK36:AK37"/>
    <mergeCell ref="AC40:AC41"/>
    <mergeCell ref="AD40:AD41"/>
    <mergeCell ref="AC42:AC43"/>
    <mergeCell ref="AD42:AD43"/>
    <mergeCell ref="AJ42:AJ43"/>
    <mergeCell ref="AJ34:AJ35"/>
    <mergeCell ref="AK42:AK43"/>
    <mergeCell ref="AK34:AK35"/>
    <mergeCell ref="AJ40:AJ41"/>
    <mergeCell ref="AK40:AK41"/>
    <mergeCell ref="AI38:AI39"/>
    <mergeCell ref="AC38:AC39"/>
    <mergeCell ref="P21:P22"/>
    <mergeCell ref="R21:R22"/>
    <mergeCell ref="S21:S22"/>
    <mergeCell ref="S17:S18"/>
    <mergeCell ref="S19:S20"/>
    <mergeCell ref="T17:T18"/>
    <mergeCell ref="R17:R18"/>
    <mergeCell ref="R19:R20"/>
    <mergeCell ref="N15:N16"/>
    <mergeCell ref="T21:T22"/>
    <mergeCell ref="U21:U22"/>
    <mergeCell ref="W21:W22"/>
    <mergeCell ref="N17:N18"/>
    <mergeCell ref="N19:N20"/>
    <mergeCell ref="O17:O18"/>
    <mergeCell ref="P19:P20"/>
    <mergeCell ref="N21:N22"/>
    <mergeCell ref="O21:O22"/>
    <mergeCell ref="AD21:AD22"/>
    <mergeCell ref="W19:W20"/>
    <mergeCell ref="U19:U20"/>
    <mergeCell ref="AK17:AK18"/>
    <mergeCell ref="AC34:AC35"/>
    <mergeCell ref="AD34:AD35"/>
    <mergeCell ref="AJ21:AJ22"/>
    <mergeCell ref="AK21:AK22"/>
    <mergeCell ref="AJ17:AJ18"/>
    <mergeCell ref="AJ19:AJ20"/>
    <mergeCell ref="G20:K20"/>
    <mergeCell ref="T19:T20"/>
    <mergeCell ref="O19:O20"/>
    <mergeCell ref="B19:K19"/>
    <mergeCell ref="B20:C22"/>
    <mergeCell ref="D20:D22"/>
    <mergeCell ref="E20:E22"/>
    <mergeCell ref="F20:F22"/>
    <mergeCell ref="AC21:AC22"/>
    <mergeCell ref="W17:W18"/>
    <mergeCell ref="U17:U18"/>
    <mergeCell ref="P17:P18"/>
    <mergeCell ref="U15:U16"/>
    <mergeCell ref="W15:W16"/>
    <mergeCell ref="AK19:AK20"/>
    <mergeCell ref="AC17:AC18"/>
    <mergeCell ref="AC19:AC20"/>
    <mergeCell ref="AD17:AD18"/>
    <mergeCell ref="AD19:AD20"/>
    <mergeCell ref="R9:R10"/>
    <mergeCell ref="AC13:AC14"/>
    <mergeCell ref="O15:O16"/>
    <mergeCell ref="P15:P16"/>
    <mergeCell ref="R15:R16"/>
    <mergeCell ref="S15:S16"/>
    <mergeCell ref="T15:T16"/>
    <mergeCell ref="U13:U14"/>
    <mergeCell ref="AC15:AC16"/>
    <mergeCell ref="AD15:AD16"/>
    <mergeCell ref="AJ15:AJ16"/>
    <mergeCell ref="AK15:AK16"/>
    <mergeCell ref="AJ9:AJ10"/>
    <mergeCell ref="W13:W14"/>
    <mergeCell ref="AD13:AD14"/>
    <mergeCell ref="AJ13:AJ14"/>
    <mergeCell ref="S9:S10"/>
    <mergeCell ref="T9:T10"/>
    <mergeCell ref="AD11:AD12"/>
    <mergeCell ref="O13:O14"/>
    <mergeCell ref="P13:P14"/>
    <mergeCell ref="R13:R14"/>
    <mergeCell ref="S13:S14"/>
    <mergeCell ref="T13:T14"/>
    <mergeCell ref="U9:U10"/>
    <mergeCell ref="P9:P10"/>
    <mergeCell ref="N9:N10"/>
    <mergeCell ref="U7:U8"/>
    <mergeCell ref="AC9:AC10"/>
    <mergeCell ref="AD9:AD10"/>
    <mergeCell ref="N13:N14"/>
    <mergeCell ref="N11:N12"/>
    <mergeCell ref="O11:O12"/>
    <mergeCell ref="T7:T8"/>
    <mergeCell ref="P11:P12"/>
    <mergeCell ref="R11:R12"/>
    <mergeCell ref="AK11:AK12"/>
    <mergeCell ref="T11:T12"/>
    <mergeCell ref="U11:U12"/>
    <mergeCell ref="W11:W12"/>
    <mergeCell ref="AC11:AC12"/>
    <mergeCell ref="S7:S8"/>
    <mergeCell ref="AJ11:AJ12"/>
    <mergeCell ref="W9:W10"/>
    <mergeCell ref="W7:W8"/>
    <mergeCell ref="AC7:AC8"/>
    <mergeCell ref="N7:N8"/>
    <mergeCell ref="O7:O8"/>
    <mergeCell ref="P7:P8"/>
    <mergeCell ref="R7:R8"/>
    <mergeCell ref="O9:O10"/>
    <mergeCell ref="AK13:AK14"/>
    <mergeCell ref="AJ7:AJ8"/>
    <mergeCell ref="AK7:AK8"/>
    <mergeCell ref="AD7:AD8"/>
    <mergeCell ref="S11:S12"/>
    <mergeCell ref="V5:W5"/>
    <mergeCell ref="AK9:AK10"/>
    <mergeCell ref="X5:AB5"/>
    <mergeCell ref="AC5:AD6"/>
    <mergeCell ref="AE5:AI5"/>
    <mergeCell ref="AJ5:AK6"/>
    <mergeCell ref="T5:T6"/>
    <mergeCell ref="G2:K2"/>
    <mergeCell ref="N5:N6"/>
    <mergeCell ref="O5:O6"/>
    <mergeCell ref="P5:P6"/>
    <mergeCell ref="Q5:Q6"/>
    <mergeCell ref="R5:R6"/>
    <mergeCell ref="S5:S6"/>
    <mergeCell ref="B1:K1"/>
    <mergeCell ref="B2:C3"/>
    <mergeCell ref="D2:D3"/>
    <mergeCell ref="E2:E3"/>
    <mergeCell ref="F2:F3"/>
    <mergeCell ref="U5:U6"/>
    <mergeCell ref="L2:L3"/>
    <mergeCell ref="N2:AK2"/>
    <mergeCell ref="N4:Q4"/>
    <mergeCell ref="R4:U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Dieter Mayr</dc:creator>
  <cp:keywords/>
  <dc:description/>
  <cp:lastModifiedBy>Andi</cp:lastModifiedBy>
  <cp:lastPrinted>2011-03-05T10:43:04Z</cp:lastPrinted>
  <dcterms:created xsi:type="dcterms:W3CDTF">2002-12-07T12:54:54Z</dcterms:created>
  <dcterms:modified xsi:type="dcterms:W3CDTF">2015-09-22T07:37:29Z</dcterms:modified>
  <cp:category/>
  <cp:version/>
  <cp:contentType/>
  <cp:contentStatus/>
</cp:coreProperties>
</file>