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9000" tabRatio="647" activeTab="0"/>
  </bookViews>
  <sheets>
    <sheet name="METRIS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<sst xmlns="http://schemas.openxmlformats.org/spreadsheetml/2006/main" count="127" uniqueCount="64">
  <si>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</si>
  <si>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</si>
  <si>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</si>
  <si>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</si>
  <si>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</si>
  <si>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</si>
  <si>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</si>
  <si>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</si>
  <si>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</si>
  <si>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</si>
  <si>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</si>
  <si>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</si>
  <si>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</si>
  <si>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</si>
  <si>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</si>
  <si>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</si>
  <si>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</si>
  <si>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</si>
  <si>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Leo Rebler</t>
  </si>
  <si>
    <t>Andi Tögel</t>
  </si>
  <si>
    <t>SCRV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</si>
  <si>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</si>
  <si>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</si>
  <si>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</si>
  <si>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</si>
  <si>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</si>
  <si>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</si>
  <si>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</si>
  <si>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</si>
  <si>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Einzelergebnisse</t>
  </si>
  <si>
    <t>ARZD</t>
  </si>
  <si>
    <t>SRT</t>
  </si>
  <si>
    <t>Roman Grunner</t>
  </si>
  <si>
    <t>BMW V12</t>
  </si>
  <si>
    <t>REVER5E</t>
  </si>
  <si>
    <t>Gerhard Fischer</t>
  </si>
  <si>
    <t>Walter Lemböck</t>
  </si>
  <si>
    <t>Andreas Trieb</t>
  </si>
  <si>
    <t>Poldi Karla</t>
  </si>
  <si>
    <t>Panoz</t>
  </si>
  <si>
    <t>METRIS Gen. III</t>
  </si>
  <si>
    <t>Concour Gesamt</t>
  </si>
  <si>
    <t>Erich Schörg</t>
  </si>
  <si>
    <t>Christian Melbinger</t>
  </si>
  <si>
    <t>Anm. d. V.: Reihung bei Gleichstand nach Gesamtpunkten, dann nach bestem Ergebnis, dann nach früher gefahren.</t>
  </si>
  <si>
    <t>Günther Schlosser</t>
  </si>
  <si>
    <t>ein Streicher</t>
  </si>
  <si>
    <r>
      <t>Meisterschaftsstand ÖSLP 2015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</si>
  <si>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2015</t>
  </si>
  <si>
    <t>Teamrennen 10 x 18 Minuten METRIS</t>
  </si>
  <si>
    <t>Aushilfe</t>
  </si>
  <si>
    <t>SM-RACING</t>
  </si>
  <si>
    <t>SLOT ANGELS</t>
  </si>
  <si>
    <t>OLDIES</t>
  </si>
  <si>
    <t>Walter Müllner</t>
  </si>
  <si>
    <t>METRIS MKIV</t>
  </si>
  <si>
    <t>Zytec</t>
  </si>
  <si>
    <t>METRIS Gen. II</t>
  </si>
  <si>
    <t>Plafit SLP2 Carbon</t>
  </si>
  <si>
    <t xml:space="preserve">Plafit SLP2 </t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</si>
  <si>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GEN. III Werk</t>
    </r>
  </si>
  <si>
    <t>18,0 V Bahnspannung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</si>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</sst>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d/m"/>
    <numFmt numFmtId="174" formatCode="0.0"/>
    <numFmt numFmtId="175" formatCode="#,##0.000"/>
    <numFmt numFmtId="176" formatCode="0.0000"/>
    <numFmt numFmtId="177" formatCode="0.00000"/>
    <numFmt numFmtId="178" formatCode="0.000000"/>
  </numFmts>
  <fonts count="78">
    <font>
      <sz val="10"/>
      <name val="Arial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3.5"/>
      <name val="Arial"/>
      <family val="0"/>
    </font>
    <font>
      <sz val="11"/>
      <name val="Arial"/>
      <family val="2"/>
    </font>
    <font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b/>
      <sz val="14"/>
      <color indexed="9"/>
      <name val="Calibri"/>
      <family val="2"/>
    </font>
    <font>
      <b/>
      <i/>
      <sz val="11"/>
      <color indexed="8"/>
      <name val="Calibri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b/>
      <sz val="14"/>
      <color theme="0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5" fillId="37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13" fillId="39" borderId="1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34" borderId="14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44" fontId="4" fillId="0" borderId="10" xfId="46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1" fillId="0" borderId="0" xfId="0" applyFont="1" applyFill="1" applyBorder="1" applyAlignment="1">
      <alignment horizontal="center"/>
    </xf>
    <xf numFmtId="0" fontId="9" fillId="35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0" xfId="46" applyFont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4" fontId="13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4" fillId="34" borderId="16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14" fillId="34" borderId="15" xfId="0" applyNumberFormat="1" applyFont="1" applyFill="1" applyBorder="1" applyAlignment="1">
      <alignment horizontal="center" vertical="center"/>
    </xf>
    <xf numFmtId="1" fontId="14" fillId="34" borderId="18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72" fillId="4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41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 horizontal="center" vertical="center"/>
    </xf>
    <xf numFmtId="1" fontId="14" fillId="34" borderId="21" xfId="0" applyNumberFormat="1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0" fillId="42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" fontId="74" fillId="43" borderId="10" xfId="0" applyNumberFormat="1" applyFont="1" applyFill="1" applyBorder="1" applyAlignment="1">
      <alignment horizontal="center" vertical="center"/>
    </xf>
    <xf numFmtId="1" fontId="75" fillId="44" borderId="1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38" borderId="19" xfId="0" applyFont="1" applyFill="1" applyBorder="1" applyAlignment="1">
      <alignment horizontal="center" vertical="center"/>
    </xf>
    <xf numFmtId="0" fontId="14" fillId="45" borderId="1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44" borderId="19" xfId="0" applyFont="1" applyFill="1" applyBorder="1" applyAlignment="1">
      <alignment horizontal="center" vertical="center"/>
    </xf>
    <xf numFmtId="0" fontId="14" fillId="46" borderId="19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76" fillId="40" borderId="0" xfId="0" applyFont="1" applyFill="1" applyBorder="1" applyAlignment="1">
      <alignment horizontal="center" vertical="center"/>
    </xf>
    <xf numFmtId="14" fontId="77" fillId="0" borderId="0" xfId="0" applyNumberFormat="1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K6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0.25" thickBot="1">
      <c r="A2" s="2"/>
      <c r="B2" s="118" t="s">
        <v>47</v>
      </c>
      <c r="C2" s="118"/>
      <c r="D2" s="118"/>
      <c r="E2" s="118"/>
      <c r="F2" s="118"/>
      <c r="G2" s="118"/>
      <c r="H2" s="118"/>
      <c r="I2" s="118"/>
      <c r="J2" s="118"/>
      <c r="K2" s="118"/>
      <c r="L2" s="55"/>
      <c r="M2" s="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35.25">
      <c r="A3" s="2"/>
      <c r="B3" s="119" t="s">
        <v>1</v>
      </c>
      <c r="C3" s="119"/>
      <c r="D3" s="120" t="s">
        <v>5</v>
      </c>
      <c r="E3" s="121" t="s">
        <v>28</v>
      </c>
      <c r="F3" s="122" t="s">
        <v>46</v>
      </c>
      <c r="G3" s="121" t="s">
        <v>29</v>
      </c>
      <c r="H3" s="121"/>
      <c r="I3" s="121"/>
      <c r="J3" s="121"/>
      <c r="K3" s="121"/>
      <c r="L3" s="123" t="s">
        <v>41</v>
      </c>
      <c r="M3" s="2"/>
      <c r="N3" s="125" t="s">
        <v>48</v>
      </c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</row>
    <row r="4" spans="1:37" ht="12.75">
      <c r="A4" s="2"/>
      <c r="B4" s="119"/>
      <c r="C4" s="119"/>
      <c r="D4" s="120"/>
      <c r="E4" s="121"/>
      <c r="F4" s="122"/>
      <c r="G4" s="78" t="s">
        <v>6</v>
      </c>
      <c r="H4" s="17" t="s">
        <v>31</v>
      </c>
      <c r="I4" s="16" t="s">
        <v>30</v>
      </c>
      <c r="J4" s="79"/>
      <c r="K4" s="18" t="s">
        <v>20</v>
      </c>
      <c r="L4" s="124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0.25" customHeight="1" thickBot="1">
      <c r="A5" s="2"/>
      <c r="B5" s="20">
        <v>1</v>
      </c>
      <c r="C5" s="62" t="s">
        <v>25</v>
      </c>
      <c r="D5" s="27" t="s">
        <v>34</v>
      </c>
      <c r="E5" s="22">
        <f aca="true" t="shared" si="0" ref="E5:E16">SUM(G5:K5)</f>
        <v>20</v>
      </c>
      <c r="F5" s="23">
        <v>0</v>
      </c>
      <c r="G5" s="96">
        <v>20</v>
      </c>
      <c r="H5" s="22"/>
      <c r="I5" s="22"/>
      <c r="J5" s="22"/>
      <c r="K5" s="22"/>
      <c r="L5" s="59">
        <v>4</v>
      </c>
      <c r="M5" s="2"/>
      <c r="N5" s="156" t="s">
        <v>49</v>
      </c>
      <c r="O5" s="156"/>
      <c r="P5" s="156"/>
      <c r="Q5" s="156"/>
      <c r="R5" s="156"/>
      <c r="S5" s="156"/>
      <c r="T5" s="77"/>
      <c r="U5" s="157">
        <v>42112</v>
      </c>
      <c r="V5" s="157"/>
      <c r="W5" s="157"/>
      <c r="X5" s="15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" customHeight="1">
      <c r="A6" s="2"/>
      <c r="B6" s="13">
        <v>2</v>
      </c>
      <c r="C6" s="62" t="s">
        <v>25</v>
      </c>
      <c r="D6" s="26" t="s">
        <v>6</v>
      </c>
      <c r="E6" s="22">
        <f t="shared" si="0"/>
        <v>16</v>
      </c>
      <c r="F6" s="23">
        <v>0</v>
      </c>
      <c r="G6" s="97">
        <v>16</v>
      </c>
      <c r="H6" s="22"/>
      <c r="I6" s="22"/>
      <c r="J6" s="22"/>
      <c r="K6" s="22"/>
      <c r="L6" s="59">
        <v>6</v>
      </c>
      <c r="M6" s="2"/>
      <c r="N6" s="126" t="s">
        <v>1</v>
      </c>
      <c r="O6" s="128" t="s">
        <v>4</v>
      </c>
      <c r="P6" s="130" t="s">
        <v>5</v>
      </c>
      <c r="Q6" s="131" t="s">
        <v>7</v>
      </c>
      <c r="R6" s="131" t="s">
        <v>0</v>
      </c>
      <c r="S6" s="131" t="s">
        <v>15</v>
      </c>
      <c r="T6" s="133" t="s">
        <v>17</v>
      </c>
      <c r="U6" s="135" t="s">
        <v>21</v>
      </c>
      <c r="V6" s="126" t="s">
        <v>10</v>
      </c>
      <c r="W6" s="137"/>
      <c r="X6" s="138" t="s">
        <v>8</v>
      </c>
      <c r="Y6" s="139"/>
      <c r="Z6" s="139"/>
      <c r="AA6" s="139"/>
      <c r="AB6" s="140"/>
      <c r="AC6" s="141" t="s">
        <v>13</v>
      </c>
      <c r="AD6" s="142"/>
      <c r="AE6" s="138" t="s">
        <v>9</v>
      </c>
      <c r="AF6" s="139"/>
      <c r="AG6" s="139"/>
      <c r="AH6" s="139"/>
      <c r="AI6" s="140"/>
      <c r="AJ6" s="141" t="s">
        <v>13</v>
      </c>
      <c r="AK6" s="142"/>
    </row>
    <row r="7" spans="1:37" ht="18" customHeight="1">
      <c r="A7" s="2"/>
      <c r="B7" s="13">
        <v>3</v>
      </c>
      <c r="C7" s="62" t="s">
        <v>25</v>
      </c>
      <c r="D7" s="27" t="s">
        <v>51</v>
      </c>
      <c r="E7" s="22">
        <f t="shared" si="0"/>
        <v>13</v>
      </c>
      <c r="F7" s="23">
        <v>0</v>
      </c>
      <c r="G7" s="24">
        <v>13</v>
      </c>
      <c r="H7" s="22"/>
      <c r="I7" s="22"/>
      <c r="J7" s="22"/>
      <c r="K7" s="22"/>
      <c r="L7" s="59">
        <v>3.5</v>
      </c>
      <c r="M7" s="2"/>
      <c r="N7" s="127"/>
      <c r="O7" s="129"/>
      <c r="P7" s="110"/>
      <c r="Q7" s="132"/>
      <c r="R7" s="132"/>
      <c r="S7" s="132"/>
      <c r="T7" s="134"/>
      <c r="U7" s="136"/>
      <c r="V7" s="75" t="s">
        <v>11</v>
      </c>
      <c r="W7" s="76" t="s">
        <v>1</v>
      </c>
      <c r="X7" s="87">
        <v>1</v>
      </c>
      <c r="Y7" s="12">
        <v>2</v>
      </c>
      <c r="Z7" s="81">
        <v>3</v>
      </c>
      <c r="AA7" s="82">
        <v>4</v>
      </c>
      <c r="AB7" s="89">
        <v>5</v>
      </c>
      <c r="AC7" s="143"/>
      <c r="AD7" s="144"/>
      <c r="AE7" s="91">
        <v>1</v>
      </c>
      <c r="AF7" s="83">
        <v>2</v>
      </c>
      <c r="AG7" s="84">
        <v>3</v>
      </c>
      <c r="AH7" s="85">
        <v>4</v>
      </c>
      <c r="AI7" s="93">
        <v>5</v>
      </c>
      <c r="AJ7" s="143"/>
      <c r="AK7" s="144"/>
    </row>
    <row r="8" spans="1:37" ht="18" customHeight="1">
      <c r="A8" s="2"/>
      <c r="B8" s="13">
        <v>4</v>
      </c>
      <c r="C8" s="62" t="s">
        <v>25</v>
      </c>
      <c r="D8" s="27" t="s">
        <v>52</v>
      </c>
      <c r="E8" s="22">
        <f t="shared" si="0"/>
        <v>10</v>
      </c>
      <c r="F8" s="23">
        <v>0</v>
      </c>
      <c r="G8" s="22">
        <v>10</v>
      </c>
      <c r="H8" s="22"/>
      <c r="I8" s="22"/>
      <c r="J8" s="22"/>
      <c r="K8" s="22"/>
      <c r="L8" s="59">
        <v>5.5</v>
      </c>
      <c r="M8" s="2"/>
      <c r="N8" s="106">
        <v>1</v>
      </c>
      <c r="O8" s="108">
        <f>AC8+AJ8</f>
        <v>1552.12</v>
      </c>
      <c r="P8" s="145" t="s">
        <v>34</v>
      </c>
      <c r="Q8" s="8" t="s">
        <v>32</v>
      </c>
      <c r="R8" s="112" t="s">
        <v>33</v>
      </c>
      <c r="S8" s="114" t="s">
        <v>59</v>
      </c>
      <c r="T8" s="116">
        <v>75</v>
      </c>
      <c r="U8" s="98">
        <v>4</v>
      </c>
      <c r="V8" s="7">
        <v>6.796</v>
      </c>
      <c r="W8" s="146">
        <v>1</v>
      </c>
      <c r="X8" s="39">
        <v>157</v>
      </c>
      <c r="Y8" s="4">
        <v>152</v>
      </c>
      <c r="Z8" s="4">
        <v>155</v>
      </c>
      <c r="AA8" s="4">
        <v>153</v>
      </c>
      <c r="AB8" s="69">
        <v>155.35</v>
      </c>
      <c r="AC8" s="102">
        <f>SUM(X8:AB9)</f>
        <v>772.35</v>
      </c>
      <c r="AD8" s="146">
        <v>1</v>
      </c>
      <c r="AE8" s="40"/>
      <c r="AF8" s="5"/>
      <c r="AG8" s="5"/>
      <c r="AH8" s="5"/>
      <c r="AI8" s="63"/>
      <c r="AJ8" s="102">
        <f>SUM(AE8:AI9)</f>
        <v>779.77</v>
      </c>
      <c r="AK8" s="147">
        <v>2</v>
      </c>
    </row>
    <row r="9" spans="1:37" ht="18" customHeight="1">
      <c r="A9" s="2"/>
      <c r="B9" s="13">
        <v>5</v>
      </c>
      <c r="C9" s="62" t="s">
        <v>25</v>
      </c>
      <c r="D9" s="26" t="s">
        <v>31</v>
      </c>
      <c r="E9" s="22">
        <f t="shared" si="0"/>
        <v>8</v>
      </c>
      <c r="F9" s="23">
        <f>E9-G9</f>
        <v>0</v>
      </c>
      <c r="G9" s="95">
        <v>8</v>
      </c>
      <c r="H9" s="22"/>
      <c r="I9" s="22"/>
      <c r="J9" s="22"/>
      <c r="K9" s="22"/>
      <c r="L9" s="59">
        <v>3</v>
      </c>
      <c r="M9" s="2"/>
      <c r="N9" s="106"/>
      <c r="O9" s="108"/>
      <c r="P9" s="145"/>
      <c r="Q9" s="8" t="s">
        <v>50</v>
      </c>
      <c r="R9" s="112"/>
      <c r="S9" s="114"/>
      <c r="T9" s="116"/>
      <c r="U9" s="98"/>
      <c r="V9" s="6"/>
      <c r="W9" s="146"/>
      <c r="X9" s="40"/>
      <c r="Y9" s="5"/>
      <c r="Z9" s="5"/>
      <c r="AA9" s="5"/>
      <c r="AB9" s="63"/>
      <c r="AC9" s="102"/>
      <c r="AD9" s="146"/>
      <c r="AE9" s="39">
        <v>158</v>
      </c>
      <c r="AF9" s="45">
        <v>157.77</v>
      </c>
      <c r="AG9" s="4">
        <v>154</v>
      </c>
      <c r="AH9" s="45">
        <v>155</v>
      </c>
      <c r="AI9" s="61">
        <v>155</v>
      </c>
      <c r="AJ9" s="102"/>
      <c r="AK9" s="147"/>
    </row>
    <row r="10" spans="1:37" ht="18" customHeight="1">
      <c r="A10" s="2"/>
      <c r="B10" s="13">
        <v>6</v>
      </c>
      <c r="C10" s="62" t="s">
        <v>25</v>
      </c>
      <c r="D10" s="27" t="s">
        <v>20</v>
      </c>
      <c r="E10" s="22">
        <f t="shared" si="0"/>
        <v>6</v>
      </c>
      <c r="F10" s="23">
        <v>0</v>
      </c>
      <c r="G10" s="41">
        <v>6</v>
      </c>
      <c r="H10" s="22"/>
      <c r="I10" s="22"/>
      <c r="J10" s="22"/>
      <c r="K10" s="22"/>
      <c r="L10" s="59">
        <v>3</v>
      </c>
      <c r="M10" s="2"/>
      <c r="N10" s="106">
        <v>2</v>
      </c>
      <c r="O10" s="108">
        <f>AC10+AJ10</f>
        <v>1548.1100000000001</v>
      </c>
      <c r="P10" s="110" t="s">
        <v>6</v>
      </c>
      <c r="Q10" s="8" t="s">
        <v>3</v>
      </c>
      <c r="R10" s="112" t="s">
        <v>56</v>
      </c>
      <c r="S10" s="148" t="s">
        <v>60</v>
      </c>
      <c r="T10" s="116">
        <v>53</v>
      </c>
      <c r="U10" s="98">
        <v>6</v>
      </c>
      <c r="V10" s="6"/>
      <c r="W10" s="150">
        <v>2</v>
      </c>
      <c r="X10" s="40"/>
      <c r="Y10" s="5"/>
      <c r="Z10" s="4">
        <v>154</v>
      </c>
      <c r="AA10" s="4">
        <v>155</v>
      </c>
      <c r="AB10" s="69">
        <v>153.22</v>
      </c>
      <c r="AC10" s="102">
        <f>SUM(X10:AB11)</f>
        <v>767.22</v>
      </c>
      <c r="AD10" s="150">
        <v>2</v>
      </c>
      <c r="AE10" s="40"/>
      <c r="AF10" s="5"/>
      <c r="AG10" s="5"/>
      <c r="AH10" s="45">
        <v>156.89</v>
      </c>
      <c r="AI10" s="61">
        <v>154</v>
      </c>
      <c r="AJ10" s="102">
        <f>SUM(AE10:AI11)</f>
        <v>780.89</v>
      </c>
      <c r="AK10" s="146">
        <v>1</v>
      </c>
    </row>
    <row r="11" spans="1:37" ht="18" customHeight="1">
      <c r="A11" s="2"/>
      <c r="B11" s="13">
        <v>7</v>
      </c>
      <c r="C11" s="62" t="s">
        <v>25</v>
      </c>
      <c r="D11" s="26" t="s">
        <v>53</v>
      </c>
      <c r="E11" s="22">
        <f t="shared" si="0"/>
        <v>4</v>
      </c>
      <c r="F11" s="23">
        <v>0</v>
      </c>
      <c r="G11" s="22">
        <v>4</v>
      </c>
      <c r="H11" s="22"/>
      <c r="I11" s="22"/>
      <c r="J11" s="22"/>
      <c r="K11" s="22"/>
      <c r="L11" s="59">
        <v>5</v>
      </c>
      <c r="M11" s="2"/>
      <c r="N11" s="106"/>
      <c r="O11" s="108"/>
      <c r="P11" s="110"/>
      <c r="Q11" s="44" t="s">
        <v>37</v>
      </c>
      <c r="R11" s="112"/>
      <c r="S11" s="149"/>
      <c r="T11" s="116"/>
      <c r="U11" s="98"/>
      <c r="V11" s="7">
        <v>6.801</v>
      </c>
      <c r="W11" s="150"/>
      <c r="X11" s="39">
        <v>151</v>
      </c>
      <c r="Y11" s="4">
        <v>154</v>
      </c>
      <c r="Z11" s="5"/>
      <c r="AA11" s="5"/>
      <c r="AB11" s="63"/>
      <c r="AC11" s="102"/>
      <c r="AD11" s="150"/>
      <c r="AE11" s="39">
        <v>156</v>
      </c>
      <c r="AF11" s="4">
        <v>157</v>
      </c>
      <c r="AG11" s="4">
        <v>157</v>
      </c>
      <c r="AH11" s="5"/>
      <c r="AI11" s="63"/>
      <c r="AJ11" s="102"/>
      <c r="AK11" s="146"/>
    </row>
    <row r="12" spans="1:37" ht="18" customHeight="1">
      <c r="A12" s="2"/>
      <c r="B12" s="13">
        <v>8</v>
      </c>
      <c r="C12" s="11"/>
      <c r="D12" s="26"/>
      <c r="E12" s="22">
        <f t="shared" si="0"/>
        <v>0</v>
      </c>
      <c r="F12" s="23">
        <f>E12</f>
        <v>0</v>
      </c>
      <c r="G12" s="22"/>
      <c r="H12" s="22"/>
      <c r="I12" s="22"/>
      <c r="J12" s="22"/>
      <c r="K12" s="22"/>
      <c r="L12" s="59"/>
      <c r="M12" s="2"/>
      <c r="N12" s="106">
        <v>3</v>
      </c>
      <c r="O12" s="108">
        <f>AC12+AJ12</f>
        <v>1504.24</v>
      </c>
      <c r="P12" s="110" t="s">
        <v>51</v>
      </c>
      <c r="Q12" s="44" t="s">
        <v>2</v>
      </c>
      <c r="R12" s="112" t="s">
        <v>33</v>
      </c>
      <c r="S12" s="114" t="s">
        <v>58</v>
      </c>
      <c r="T12" s="116">
        <v>66</v>
      </c>
      <c r="U12" s="98">
        <v>3.5</v>
      </c>
      <c r="V12" s="6"/>
      <c r="W12" s="151">
        <v>3</v>
      </c>
      <c r="X12" s="68">
        <v>150.43</v>
      </c>
      <c r="Y12" s="4">
        <v>150</v>
      </c>
      <c r="Z12" s="4">
        <v>154</v>
      </c>
      <c r="AA12" s="4">
        <v>151</v>
      </c>
      <c r="AB12" s="61">
        <v>146</v>
      </c>
      <c r="AC12" s="102">
        <f>SUM(X12:AB13)</f>
        <v>751.4300000000001</v>
      </c>
      <c r="AD12" s="151">
        <v>3</v>
      </c>
      <c r="AE12" s="40"/>
      <c r="AF12" s="5"/>
      <c r="AG12" s="5"/>
      <c r="AH12" s="5"/>
      <c r="AI12" s="63"/>
      <c r="AJ12" s="102">
        <f>SUM(AE12:AI13)</f>
        <v>752.81</v>
      </c>
      <c r="AK12" s="104">
        <v>4</v>
      </c>
    </row>
    <row r="13" spans="1:37" ht="18" customHeight="1">
      <c r="A13" s="2"/>
      <c r="B13" s="13">
        <v>9</v>
      </c>
      <c r="C13" s="10"/>
      <c r="D13" s="26"/>
      <c r="E13" s="22">
        <f t="shared" si="0"/>
        <v>0</v>
      </c>
      <c r="F13" s="23">
        <f>E13</f>
        <v>0</v>
      </c>
      <c r="G13" s="94"/>
      <c r="H13" s="59"/>
      <c r="I13" s="22"/>
      <c r="J13" s="22"/>
      <c r="K13" s="22"/>
      <c r="L13" s="59"/>
      <c r="M13" s="2"/>
      <c r="N13" s="106"/>
      <c r="O13" s="108"/>
      <c r="P13" s="110"/>
      <c r="Q13" s="44" t="s">
        <v>45</v>
      </c>
      <c r="R13" s="112"/>
      <c r="S13" s="149"/>
      <c r="T13" s="116"/>
      <c r="U13" s="98"/>
      <c r="V13" s="7">
        <v>6.879</v>
      </c>
      <c r="W13" s="151"/>
      <c r="X13" s="40"/>
      <c r="Y13" s="5"/>
      <c r="Z13" s="5"/>
      <c r="AA13" s="5"/>
      <c r="AB13" s="63"/>
      <c r="AC13" s="102"/>
      <c r="AD13" s="151"/>
      <c r="AE13" s="68">
        <v>152.81</v>
      </c>
      <c r="AF13" s="4">
        <v>150</v>
      </c>
      <c r="AG13" s="4">
        <v>151</v>
      </c>
      <c r="AH13" s="4">
        <v>151</v>
      </c>
      <c r="AI13" s="61">
        <v>148</v>
      </c>
      <c r="AJ13" s="102"/>
      <c r="AK13" s="104"/>
    </row>
    <row r="14" spans="1:37" ht="18" customHeight="1">
      <c r="A14" s="2"/>
      <c r="B14" s="13">
        <v>10</v>
      </c>
      <c r="C14" s="11"/>
      <c r="D14" s="27"/>
      <c r="E14" s="22">
        <f t="shared" si="0"/>
        <v>0</v>
      </c>
      <c r="F14" s="23">
        <f>E14</f>
        <v>0</v>
      </c>
      <c r="G14" s="22"/>
      <c r="H14" s="22"/>
      <c r="I14" s="22"/>
      <c r="J14" s="22"/>
      <c r="K14" s="22"/>
      <c r="L14" s="59"/>
      <c r="M14" s="2"/>
      <c r="N14" s="106">
        <v>4</v>
      </c>
      <c r="O14" s="108">
        <f>AC14+AJ14</f>
        <v>1497.62</v>
      </c>
      <c r="P14" s="110" t="s">
        <v>52</v>
      </c>
      <c r="Q14" s="44" t="s">
        <v>35</v>
      </c>
      <c r="R14" s="112" t="s">
        <v>56</v>
      </c>
      <c r="S14" s="114" t="s">
        <v>40</v>
      </c>
      <c r="T14" s="116">
        <v>57</v>
      </c>
      <c r="U14" s="98">
        <v>5.5</v>
      </c>
      <c r="V14" s="6"/>
      <c r="W14" s="100">
        <v>4</v>
      </c>
      <c r="X14" s="39">
        <v>148</v>
      </c>
      <c r="Y14" s="45">
        <v>147.81</v>
      </c>
      <c r="Z14" s="4">
        <v>151</v>
      </c>
      <c r="AA14" s="4">
        <v>144</v>
      </c>
      <c r="AB14" s="61">
        <v>151</v>
      </c>
      <c r="AC14" s="102">
        <f>SUM(X14:AB15)</f>
        <v>741.81</v>
      </c>
      <c r="AD14" s="104">
        <v>4</v>
      </c>
      <c r="AE14" s="40"/>
      <c r="AF14" s="5"/>
      <c r="AG14" s="5"/>
      <c r="AH14" s="5"/>
      <c r="AI14" s="63"/>
      <c r="AJ14" s="102">
        <f>SUM(AE14:AI15)</f>
        <v>755.81</v>
      </c>
      <c r="AK14" s="151">
        <v>3</v>
      </c>
    </row>
    <row r="15" spans="1:37" ht="18" customHeight="1">
      <c r="A15" s="2"/>
      <c r="B15" s="13">
        <v>11</v>
      </c>
      <c r="C15" s="11"/>
      <c r="D15" s="27"/>
      <c r="E15" s="22">
        <f t="shared" si="0"/>
        <v>0</v>
      </c>
      <c r="F15" s="23">
        <f>E15</f>
        <v>0</v>
      </c>
      <c r="G15" s="22"/>
      <c r="H15" s="22"/>
      <c r="I15" s="22"/>
      <c r="J15" s="22"/>
      <c r="K15" s="22"/>
      <c r="L15" s="59"/>
      <c r="M15" s="2"/>
      <c r="N15" s="106"/>
      <c r="O15" s="108"/>
      <c r="P15" s="110"/>
      <c r="Q15" s="44" t="s">
        <v>36</v>
      </c>
      <c r="R15" s="112"/>
      <c r="S15" s="114"/>
      <c r="T15" s="116"/>
      <c r="U15" s="98"/>
      <c r="V15" s="7">
        <v>6.896</v>
      </c>
      <c r="W15" s="100"/>
      <c r="X15" s="40"/>
      <c r="Y15" s="5"/>
      <c r="Z15" s="5"/>
      <c r="AA15" s="5"/>
      <c r="AB15" s="63"/>
      <c r="AC15" s="102"/>
      <c r="AD15" s="104"/>
      <c r="AE15" s="39">
        <v>151</v>
      </c>
      <c r="AF15" s="4">
        <v>150</v>
      </c>
      <c r="AG15" s="4">
        <v>153</v>
      </c>
      <c r="AH15" s="4">
        <v>151</v>
      </c>
      <c r="AI15" s="69">
        <v>150.81</v>
      </c>
      <c r="AJ15" s="102"/>
      <c r="AK15" s="151"/>
    </row>
    <row r="16" spans="1:37" ht="18" customHeight="1">
      <c r="A16" s="2"/>
      <c r="B16" s="13">
        <v>12</v>
      </c>
      <c r="C16" s="62"/>
      <c r="D16" s="27"/>
      <c r="E16" s="22">
        <f t="shared" si="0"/>
        <v>0</v>
      </c>
      <c r="F16" s="23">
        <f>E16</f>
        <v>0</v>
      </c>
      <c r="G16" s="80"/>
      <c r="H16" s="22"/>
      <c r="I16" s="22"/>
      <c r="J16" s="22"/>
      <c r="K16" s="22"/>
      <c r="L16" s="59"/>
      <c r="M16" s="2"/>
      <c r="N16" s="106">
        <v>5</v>
      </c>
      <c r="O16" s="108">
        <f>AC16+AJ16</f>
        <v>1467.46</v>
      </c>
      <c r="P16" s="110" t="s">
        <v>31</v>
      </c>
      <c r="Q16" s="8" t="s">
        <v>18</v>
      </c>
      <c r="R16" s="112" t="s">
        <v>33</v>
      </c>
      <c r="S16" s="114" t="s">
        <v>57</v>
      </c>
      <c r="T16" s="116">
        <v>32</v>
      </c>
      <c r="U16" s="98">
        <v>3</v>
      </c>
      <c r="V16" s="7">
        <v>7.035</v>
      </c>
      <c r="W16" s="100">
        <v>7</v>
      </c>
      <c r="X16" s="39">
        <v>147</v>
      </c>
      <c r="Y16" s="4">
        <v>149</v>
      </c>
      <c r="Z16" s="45">
        <v>147.32</v>
      </c>
      <c r="AA16" s="4">
        <v>143</v>
      </c>
      <c r="AB16" s="61">
        <v>143</v>
      </c>
      <c r="AC16" s="102">
        <f>SUM(X16:AB17)</f>
        <v>729.3199999999999</v>
      </c>
      <c r="AD16" s="104">
        <v>5</v>
      </c>
      <c r="AE16" s="40"/>
      <c r="AF16" s="5"/>
      <c r="AG16" s="5"/>
      <c r="AH16" s="5"/>
      <c r="AI16" s="63"/>
      <c r="AJ16" s="102">
        <f>SUM(AE16:AI17)</f>
        <v>738.14</v>
      </c>
      <c r="AK16" s="104">
        <v>6</v>
      </c>
    </row>
    <row r="17" spans="1:37" ht="18" customHeight="1">
      <c r="A17" s="2"/>
      <c r="B17" s="13"/>
      <c r="C17" s="60"/>
      <c r="D17" s="27"/>
      <c r="E17" s="22"/>
      <c r="F17" s="23"/>
      <c r="G17" s="22"/>
      <c r="H17" s="22"/>
      <c r="I17" s="22"/>
      <c r="J17" s="22"/>
      <c r="K17" s="22"/>
      <c r="L17" s="59"/>
      <c r="M17" s="2"/>
      <c r="N17" s="106"/>
      <c r="O17" s="108"/>
      <c r="P17" s="110"/>
      <c r="Q17" s="8" t="s">
        <v>38</v>
      </c>
      <c r="R17" s="112"/>
      <c r="S17" s="114"/>
      <c r="T17" s="116"/>
      <c r="U17" s="98"/>
      <c r="V17" s="6"/>
      <c r="W17" s="100"/>
      <c r="X17" s="40"/>
      <c r="Y17" s="5"/>
      <c r="Z17" s="5"/>
      <c r="AA17" s="5"/>
      <c r="AB17" s="63"/>
      <c r="AC17" s="102"/>
      <c r="AD17" s="104"/>
      <c r="AE17" s="39">
        <v>149</v>
      </c>
      <c r="AF17" s="4">
        <v>152</v>
      </c>
      <c r="AG17" s="45">
        <v>147.14</v>
      </c>
      <c r="AH17" s="4">
        <v>147</v>
      </c>
      <c r="AI17" s="69">
        <v>143</v>
      </c>
      <c r="AJ17" s="102"/>
      <c r="AK17" s="104"/>
    </row>
    <row r="18" spans="1:37" ht="16.5" customHeight="1">
      <c r="A18" s="2"/>
      <c r="B18" s="10"/>
      <c r="C18" s="11"/>
      <c r="D18" s="12" t="s">
        <v>23</v>
      </c>
      <c r="E18" s="9">
        <f>SUM(E5:E17)</f>
        <v>77</v>
      </c>
      <c r="F18" s="13"/>
      <c r="G18" s="13"/>
      <c r="H18" s="14" t="s">
        <v>24</v>
      </c>
      <c r="I18" s="62" t="s">
        <v>25</v>
      </c>
      <c r="J18" s="10" t="s">
        <v>26</v>
      </c>
      <c r="K18" s="11" t="s">
        <v>27</v>
      </c>
      <c r="L18" s="9"/>
      <c r="M18" s="2"/>
      <c r="N18" s="106">
        <v>6</v>
      </c>
      <c r="O18" s="108">
        <f>AC18+AJ18</f>
        <v>1466.75</v>
      </c>
      <c r="P18" s="110" t="s">
        <v>20</v>
      </c>
      <c r="Q18" s="8" t="s">
        <v>42</v>
      </c>
      <c r="R18" s="112" t="s">
        <v>39</v>
      </c>
      <c r="S18" s="114" t="s">
        <v>55</v>
      </c>
      <c r="T18" s="116">
        <v>76</v>
      </c>
      <c r="U18" s="98">
        <v>3</v>
      </c>
      <c r="V18" s="6"/>
      <c r="W18" s="100">
        <v>5</v>
      </c>
      <c r="X18" s="39">
        <v>145</v>
      </c>
      <c r="Y18" s="4">
        <v>149</v>
      </c>
      <c r="Z18" s="4">
        <v>148</v>
      </c>
      <c r="AA18" s="45">
        <v>150.81</v>
      </c>
      <c r="AB18" s="61">
        <v>135</v>
      </c>
      <c r="AC18" s="102">
        <f>SUM(X18:AB19)</f>
        <v>727.81</v>
      </c>
      <c r="AD18" s="104">
        <v>6</v>
      </c>
      <c r="AE18" s="40"/>
      <c r="AF18" s="5"/>
      <c r="AG18" s="5"/>
      <c r="AH18" s="5"/>
      <c r="AI18" s="63"/>
      <c r="AJ18" s="102">
        <f>SUM(AE18:AI19)</f>
        <v>738.94</v>
      </c>
      <c r="AK18" s="104">
        <v>5</v>
      </c>
    </row>
    <row r="19" spans="1:37" ht="17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06"/>
      <c r="O19" s="108"/>
      <c r="P19" s="110"/>
      <c r="Q19" s="8" t="s">
        <v>43</v>
      </c>
      <c r="R19" s="112"/>
      <c r="S19" s="114"/>
      <c r="T19" s="116"/>
      <c r="U19" s="98"/>
      <c r="V19" s="7">
        <v>6.928</v>
      </c>
      <c r="W19" s="100"/>
      <c r="X19" s="40"/>
      <c r="Y19" s="5"/>
      <c r="Z19" s="5"/>
      <c r="AA19" s="5"/>
      <c r="AB19" s="63"/>
      <c r="AC19" s="102"/>
      <c r="AD19" s="104"/>
      <c r="AE19" s="39">
        <v>150</v>
      </c>
      <c r="AF19" s="4">
        <v>147</v>
      </c>
      <c r="AG19" s="4">
        <v>151</v>
      </c>
      <c r="AH19" s="4">
        <v>149</v>
      </c>
      <c r="AI19" s="69">
        <v>141.94</v>
      </c>
      <c r="AJ19" s="102"/>
      <c r="AK19" s="104"/>
    </row>
    <row r="20" spans="1:37" ht="19.5" customHeight="1">
      <c r="A20" s="2"/>
      <c r="B20" s="118" t="s">
        <v>63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2"/>
      <c r="M20" s="2"/>
      <c r="N20" s="106">
        <v>7</v>
      </c>
      <c r="O20" s="108">
        <f>AC20+AJ20</f>
        <v>1400.83</v>
      </c>
      <c r="P20" s="110" t="s">
        <v>53</v>
      </c>
      <c r="Q20" s="8" t="s">
        <v>16</v>
      </c>
      <c r="R20" s="112" t="s">
        <v>56</v>
      </c>
      <c r="S20" s="114" t="s">
        <v>55</v>
      </c>
      <c r="T20" s="116">
        <v>50</v>
      </c>
      <c r="U20" s="98">
        <v>5</v>
      </c>
      <c r="V20" s="6"/>
      <c r="W20" s="100">
        <v>6</v>
      </c>
      <c r="X20" s="39">
        <v>140</v>
      </c>
      <c r="Y20" s="4">
        <v>139</v>
      </c>
      <c r="Z20" s="4">
        <v>135</v>
      </c>
      <c r="AA20" s="4">
        <v>144</v>
      </c>
      <c r="AB20" s="69">
        <v>139.75</v>
      </c>
      <c r="AC20" s="102">
        <f>SUM(X20:AB21)</f>
        <v>697.75</v>
      </c>
      <c r="AD20" s="104">
        <v>7</v>
      </c>
      <c r="AE20" s="40"/>
      <c r="AF20" s="5"/>
      <c r="AG20" s="5"/>
      <c r="AH20" s="5"/>
      <c r="AI20" s="63"/>
      <c r="AJ20" s="102">
        <f>SUM(AE20:AI21)</f>
        <v>703.08</v>
      </c>
      <c r="AK20" s="104">
        <v>7</v>
      </c>
    </row>
    <row r="21" spans="1:37" ht="18" customHeight="1" thickBot="1">
      <c r="A21" s="2"/>
      <c r="B21" s="119" t="s">
        <v>1</v>
      </c>
      <c r="C21" s="119"/>
      <c r="D21" s="120" t="s">
        <v>7</v>
      </c>
      <c r="E21" s="121" t="s">
        <v>28</v>
      </c>
      <c r="F21" s="152" t="s">
        <v>46</v>
      </c>
      <c r="G21" s="121" t="s">
        <v>29</v>
      </c>
      <c r="H21" s="121"/>
      <c r="I21" s="121"/>
      <c r="J21" s="121"/>
      <c r="K21" s="121"/>
      <c r="L21" s="2"/>
      <c r="M21" s="2"/>
      <c r="N21" s="107"/>
      <c r="O21" s="109"/>
      <c r="P21" s="111"/>
      <c r="Q21" s="86" t="s">
        <v>54</v>
      </c>
      <c r="R21" s="113"/>
      <c r="S21" s="115"/>
      <c r="T21" s="117"/>
      <c r="U21" s="99"/>
      <c r="V21" s="88">
        <v>7.01</v>
      </c>
      <c r="W21" s="101"/>
      <c r="X21" s="74"/>
      <c r="Y21" s="73"/>
      <c r="Z21" s="73"/>
      <c r="AA21" s="73"/>
      <c r="AB21" s="90"/>
      <c r="AC21" s="103"/>
      <c r="AD21" s="105"/>
      <c r="AE21" s="92">
        <v>142</v>
      </c>
      <c r="AF21" s="46">
        <v>137</v>
      </c>
      <c r="AG21" s="46">
        <v>141</v>
      </c>
      <c r="AH21" s="46">
        <v>142</v>
      </c>
      <c r="AI21" s="158">
        <v>141.08</v>
      </c>
      <c r="AJ21" s="103"/>
      <c r="AK21" s="105"/>
    </row>
    <row r="22" spans="1:37" ht="16.5" customHeight="1">
      <c r="A22" s="2"/>
      <c r="B22" s="119"/>
      <c r="C22" s="119"/>
      <c r="D22" s="120"/>
      <c r="E22" s="121"/>
      <c r="F22" s="152"/>
      <c r="G22" s="78" t="s">
        <v>6</v>
      </c>
      <c r="H22" s="17" t="s">
        <v>31</v>
      </c>
      <c r="I22" s="16" t="s">
        <v>30</v>
      </c>
      <c r="J22" s="79"/>
      <c r="K22" s="18" t="s">
        <v>20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7.25" customHeight="1">
      <c r="A23" s="2"/>
      <c r="B23" s="119"/>
      <c r="C23" s="119"/>
      <c r="D23" s="120"/>
      <c r="E23" s="121"/>
      <c r="F23" s="152"/>
      <c r="G23" s="19">
        <v>42112</v>
      </c>
      <c r="H23" s="19"/>
      <c r="I23" s="19"/>
      <c r="J23" s="19"/>
      <c r="K23" s="1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1"/>
      <c r="AK23" s="1"/>
    </row>
    <row r="24" spans="1:37" ht="18">
      <c r="A24" s="2"/>
      <c r="B24" s="20">
        <v>1</v>
      </c>
      <c r="C24" s="62" t="s">
        <v>25</v>
      </c>
      <c r="D24" s="21" t="s">
        <v>32</v>
      </c>
      <c r="E24" s="22">
        <f aca="true" t="shared" si="1" ref="E24:E51">SUM(G24:K24)</f>
        <v>20</v>
      </c>
      <c r="F24" s="23">
        <f>E24-G24</f>
        <v>0</v>
      </c>
      <c r="G24" s="96">
        <v>20</v>
      </c>
      <c r="H24" s="22"/>
      <c r="I24" s="22"/>
      <c r="J24" s="22"/>
      <c r="K24" s="22"/>
      <c r="L24" s="2"/>
      <c r="M24" s="2"/>
      <c r="N24" s="2"/>
      <c r="O24" s="49" t="s">
        <v>12</v>
      </c>
      <c r="P24" s="42"/>
      <c r="Q24" s="42"/>
      <c r="R24" s="2"/>
      <c r="S24" s="56" t="s">
        <v>22</v>
      </c>
      <c r="T24" s="50"/>
      <c r="U24" s="50"/>
      <c r="V24" s="50"/>
      <c r="W24" s="2"/>
      <c r="X24" s="1"/>
      <c r="Y24" s="47"/>
      <c r="Z24" s="47"/>
      <c r="AA24" s="47"/>
      <c r="AB24" s="47"/>
      <c r="AC24" s="47"/>
      <c r="AD24" s="51"/>
      <c r="AE24" s="51"/>
      <c r="AF24" s="51"/>
      <c r="AG24" s="51"/>
      <c r="AH24" s="51"/>
      <c r="AI24" s="51"/>
      <c r="AJ24" s="1"/>
      <c r="AK24" s="1"/>
    </row>
    <row r="25" spans="1:37" ht="18">
      <c r="A25" s="2"/>
      <c r="B25" s="20">
        <v>2</v>
      </c>
      <c r="C25" s="62" t="s">
        <v>25</v>
      </c>
      <c r="D25" s="21" t="s">
        <v>3</v>
      </c>
      <c r="E25" s="22">
        <f t="shared" si="1"/>
        <v>16</v>
      </c>
      <c r="F25" s="23">
        <v>0</v>
      </c>
      <c r="G25" s="97">
        <v>16</v>
      </c>
      <c r="H25" s="22"/>
      <c r="I25" s="22"/>
      <c r="J25" s="22"/>
      <c r="K25" s="22"/>
      <c r="L25" s="2"/>
      <c r="M25" s="2"/>
      <c r="N25" s="2"/>
      <c r="O25" s="52" t="s">
        <v>19</v>
      </c>
      <c r="P25" s="43"/>
      <c r="Q25" s="43"/>
      <c r="R25" s="2"/>
      <c r="S25" s="56" t="s">
        <v>14</v>
      </c>
      <c r="T25" s="50"/>
      <c r="U25" s="50"/>
      <c r="V25" s="50"/>
      <c r="W25" s="2"/>
      <c r="X25" s="1"/>
      <c r="Y25" s="47"/>
      <c r="Z25" s="47"/>
      <c r="AA25" s="47"/>
      <c r="AB25" s="47"/>
      <c r="AC25" s="47"/>
      <c r="AD25" s="51"/>
      <c r="AE25" s="51"/>
      <c r="AF25" s="51"/>
      <c r="AG25" s="51"/>
      <c r="AH25" s="51"/>
      <c r="AI25" s="51"/>
      <c r="AJ25" s="1"/>
      <c r="AK25" s="1"/>
    </row>
    <row r="26" spans="1:37" ht="18">
      <c r="A26" s="2"/>
      <c r="B26" s="20">
        <v>2</v>
      </c>
      <c r="C26" s="62" t="s">
        <v>25</v>
      </c>
      <c r="D26" s="21" t="s">
        <v>37</v>
      </c>
      <c r="E26" s="22">
        <f t="shared" si="1"/>
        <v>16</v>
      </c>
      <c r="F26" s="23">
        <v>0</v>
      </c>
      <c r="G26" s="97">
        <v>16</v>
      </c>
      <c r="H26" s="22"/>
      <c r="I26" s="22"/>
      <c r="J26" s="22"/>
      <c r="K26" s="22"/>
      <c r="L26" s="2"/>
      <c r="M26" s="2"/>
      <c r="N26" s="2"/>
      <c r="O26" s="52" t="s">
        <v>32</v>
      </c>
      <c r="P26" s="43"/>
      <c r="Q26" s="43"/>
      <c r="R26" s="2"/>
      <c r="S26" s="56" t="s">
        <v>61</v>
      </c>
      <c r="T26" s="50"/>
      <c r="U26" s="50"/>
      <c r="V26" s="50"/>
      <c r="W26" s="2"/>
      <c r="X26" s="1"/>
      <c r="Y26" s="47"/>
      <c r="Z26" s="47"/>
      <c r="AA26" s="47"/>
      <c r="AB26" s="47"/>
      <c r="AC26" s="47"/>
      <c r="AD26" s="51"/>
      <c r="AE26" s="51"/>
      <c r="AF26" s="51"/>
      <c r="AG26" s="51"/>
      <c r="AH26" s="51"/>
      <c r="AI26" s="51"/>
      <c r="AJ26" s="1"/>
      <c r="AK26" s="1"/>
    </row>
    <row r="27" spans="1:37" ht="18">
      <c r="A27" s="2"/>
      <c r="B27" s="20">
        <v>3</v>
      </c>
      <c r="C27" s="62" t="s">
        <v>25</v>
      </c>
      <c r="D27" s="21" t="s">
        <v>2</v>
      </c>
      <c r="E27" s="22">
        <f t="shared" si="1"/>
        <v>13</v>
      </c>
      <c r="F27" s="23">
        <v>0</v>
      </c>
      <c r="G27" s="24">
        <v>13</v>
      </c>
      <c r="H27" s="22"/>
      <c r="I27" s="22"/>
      <c r="J27" s="22"/>
      <c r="K27" s="22"/>
      <c r="L27" s="2"/>
      <c r="M27" s="2"/>
      <c r="N27" s="2"/>
      <c r="O27" s="2"/>
      <c r="P27" s="2"/>
      <c r="Q27" s="2"/>
      <c r="R27" s="2"/>
      <c r="S27" s="56" t="s">
        <v>62</v>
      </c>
      <c r="T27" s="50"/>
      <c r="U27" s="50"/>
      <c r="V27" s="50"/>
      <c r="W27" s="2"/>
      <c r="X27" s="1"/>
      <c r="Y27" s="47"/>
      <c r="Z27" s="47"/>
      <c r="AA27" s="47"/>
      <c r="AB27" s="47"/>
      <c r="AC27" s="47"/>
      <c r="AD27" s="51"/>
      <c r="AE27" s="51"/>
      <c r="AF27" s="51"/>
      <c r="AG27" s="51"/>
      <c r="AH27" s="51"/>
      <c r="AI27" s="51"/>
      <c r="AJ27" s="1"/>
      <c r="AK27" s="1"/>
    </row>
    <row r="28" spans="1:37" ht="18">
      <c r="A28" s="2"/>
      <c r="B28" s="20">
        <v>3</v>
      </c>
      <c r="C28" s="62" t="s">
        <v>25</v>
      </c>
      <c r="D28" s="21" t="s">
        <v>45</v>
      </c>
      <c r="E28" s="22">
        <f t="shared" si="1"/>
        <v>13</v>
      </c>
      <c r="F28" s="23">
        <f>E28-G28</f>
        <v>0</v>
      </c>
      <c r="G28" s="24">
        <v>13</v>
      </c>
      <c r="H28" s="22"/>
      <c r="I28" s="22"/>
      <c r="J28" s="22"/>
      <c r="K28" s="2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47"/>
      <c r="Z28" s="47"/>
      <c r="AA28" s="47"/>
      <c r="AB28" s="47"/>
      <c r="AC28" s="47"/>
      <c r="AD28" s="51"/>
      <c r="AE28" s="51"/>
      <c r="AF28" s="51"/>
      <c r="AG28" s="51"/>
      <c r="AH28" s="51"/>
      <c r="AI28" s="51"/>
      <c r="AJ28" s="1"/>
      <c r="AK28" s="28"/>
    </row>
    <row r="29" spans="1:37" ht="18">
      <c r="A29" s="2"/>
      <c r="B29" s="20">
        <v>4</v>
      </c>
      <c r="C29" s="62" t="s">
        <v>25</v>
      </c>
      <c r="D29" s="21" t="s">
        <v>35</v>
      </c>
      <c r="E29" s="22">
        <f t="shared" si="1"/>
        <v>10</v>
      </c>
      <c r="F29" s="23">
        <f>E29-G29</f>
        <v>0</v>
      </c>
      <c r="G29" s="22">
        <v>10</v>
      </c>
      <c r="H29" s="22"/>
      <c r="I29" s="22"/>
      <c r="J29" s="22"/>
      <c r="K29" s="22"/>
      <c r="L29" s="2"/>
      <c r="M29" s="2"/>
      <c r="N29" s="29"/>
      <c r="O29" s="29"/>
      <c r="P29" s="36"/>
      <c r="Q29" s="36"/>
      <c r="R29" s="36"/>
      <c r="S29" s="31"/>
      <c r="T29" s="32"/>
      <c r="U29" s="33"/>
      <c r="V29" s="31"/>
      <c r="W29" s="31"/>
      <c r="X29" s="34"/>
      <c r="Y29" s="47"/>
      <c r="Z29" s="47"/>
      <c r="AA29" s="47"/>
      <c r="AB29" s="47"/>
      <c r="AC29" s="47"/>
      <c r="AD29" s="51"/>
      <c r="AE29" s="51"/>
      <c r="AF29" s="51"/>
      <c r="AG29" s="51"/>
      <c r="AH29" s="51"/>
      <c r="AI29" s="51"/>
      <c r="AJ29" s="1"/>
      <c r="AK29" s="28"/>
    </row>
    <row r="30" spans="1:37" ht="18">
      <c r="A30" s="2"/>
      <c r="B30" s="20">
        <v>4</v>
      </c>
      <c r="C30" s="62" t="s">
        <v>25</v>
      </c>
      <c r="D30" s="21" t="s">
        <v>36</v>
      </c>
      <c r="E30" s="22">
        <f t="shared" si="1"/>
        <v>10</v>
      </c>
      <c r="F30" s="23">
        <f>E30-G30</f>
        <v>0</v>
      </c>
      <c r="G30" s="22">
        <v>10</v>
      </c>
      <c r="H30" s="22"/>
      <c r="I30" s="22"/>
      <c r="J30" s="22"/>
      <c r="K30" s="22"/>
      <c r="L30" s="2"/>
      <c r="M30" s="2"/>
      <c r="N30" s="29"/>
      <c r="O30" s="29"/>
      <c r="P30" s="36"/>
      <c r="Q30" s="36"/>
      <c r="R30" s="36"/>
      <c r="S30" s="31"/>
      <c r="T30" s="32"/>
      <c r="U30" s="33"/>
      <c r="V30" s="31"/>
      <c r="W30" s="31"/>
      <c r="X30" s="3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8"/>
    </row>
    <row r="31" spans="1:37" ht="18">
      <c r="A31" s="2"/>
      <c r="B31" s="20">
        <v>5</v>
      </c>
      <c r="C31" s="62" t="s">
        <v>25</v>
      </c>
      <c r="D31" s="21" t="s">
        <v>38</v>
      </c>
      <c r="E31" s="22">
        <f t="shared" si="1"/>
        <v>8</v>
      </c>
      <c r="F31" s="23">
        <v>0</v>
      </c>
      <c r="G31" s="22">
        <v>8</v>
      </c>
      <c r="H31" s="22"/>
      <c r="I31" s="22"/>
      <c r="J31" s="22"/>
      <c r="K31" s="22"/>
      <c r="L31" s="2"/>
      <c r="M31" s="2"/>
      <c r="N31" s="29"/>
      <c r="O31" s="29"/>
      <c r="P31" s="36"/>
      <c r="Q31" s="36"/>
      <c r="R31" s="36"/>
      <c r="S31" s="31"/>
      <c r="T31" s="32"/>
      <c r="U31" s="33"/>
      <c r="V31" s="31"/>
      <c r="W31" s="31"/>
      <c r="X31" s="3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8"/>
    </row>
    <row r="32" spans="1:37" ht="18">
      <c r="A32" s="2"/>
      <c r="B32" s="20">
        <v>5</v>
      </c>
      <c r="C32" s="62" t="s">
        <v>25</v>
      </c>
      <c r="D32" s="21" t="s">
        <v>18</v>
      </c>
      <c r="E32" s="22">
        <f t="shared" si="1"/>
        <v>8</v>
      </c>
      <c r="F32" s="23">
        <v>0</v>
      </c>
      <c r="G32" s="22">
        <v>8</v>
      </c>
      <c r="H32" s="22"/>
      <c r="I32" s="22"/>
      <c r="J32" s="22"/>
      <c r="K32" s="22"/>
      <c r="L32" s="2"/>
      <c r="M32" s="2"/>
      <c r="N32" s="29"/>
      <c r="O32" s="29"/>
      <c r="P32" s="36"/>
      <c r="Q32" s="36"/>
      <c r="R32" s="36"/>
      <c r="S32" s="35"/>
      <c r="T32" s="35"/>
      <c r="U32" s="35"/>
      <c r="V32" s="35"/>
      <c r="W32" s="35"/>
      <c r="X32" s="35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">
      <c r="A33" s="2"/>
      <c r="B33" s="20">
        <v>6</v>
      </c>
      <c r="C33" s="62" t="s">
        <v>25</v>
      </c>
      <c r="D33" s="21" t="s">
        <v>42</v>
      </c>
      <c r="E33" s="22">
        <f t="shared" si="1"/>
        <v>6</v>
      </c>
      <c r="F33" s="23">
        <v>0</v>
      </c>
      <c r="G33" s="22">
        <v>6</v>
      </c>
      <c r="H33" s="22"/>
      <c r="I33" s="22"/>
      <c r="J33" s="22"/>
      <c r="K33" s="22"/>
      <c r="L33" s="2"/>
      <c r="M33" s="2"/>
      <c r="N33" s="29"/>
      <c r="O33" s="29"/>
      <c r="P33" s="29"/>
      <c r="Q33" s="29"/>
      <c r="R33" s="64"/>
      <c r="S33" s="64"/>
      <c r="T33" s="64"/>
      <c r="U33" s="64"/>
      <c r="V33" s="65"/>
      <c r="W33" s="65"/>
      <c r="X33" s="53"/>
      <c r="Y33" s="53"/>
      <c r="Z33" s="53"/>
      <c r="AA33" s="53"/>
      <c r="AB33" s="53"/>
      <c r="AC33" s="153"/>
      <c r="AD33" s="154"/>
      <c r="AE33" s="53"/>
      <c r="AF33" s="53"/>
      <c r="AG33" s="53"/>
      <c r="AH33" s="53"/>
      <c r="AI33" s="53"/>
      <c r="AJ33" s="153"/>
      <c r="AK33" s="154"/>
    </row>
    <row r="34" spans="1:37" ht="18">
      <c r="A34" s="2"/>
      <c r="B34" s="20">
        <v>6</v>
      </c>
      <c r="C34" s="62" t="s">
        <v>25</v>
      </c>
      <c r="D34" s="21" t="s">
        <v>43</v>
      </c>
      <c r="E34" s="22">
        <f t="shared" si="1"/>
        <v>6</v>
      </c>
      <c r="F34" s="23">
        <v>0</v>
      </c>
      <c r="G34" s="22">
        <v>6</v>
      </c>
      <c r="H34" s="22"/>
      <c r="I34" s="22"/>
      <c r="J34" s="22"/>
      <c r="K34" s="22"/>
      <c r="L34" s="2"/>
      <c r="M34" s="2"/>
      <c r="N34" s="29"/>
      <c r="O34" s="29"/>
      <c r="P34" s="29"/>
      <c r="Q34" s="29"/>
      <c r="V34" s="53"/>
      <c r="W34" s="53"/>
      <c r="X34" s="53"/>
      <c r="Y34" s="53"/>
      <c r="Z34" s="53"/>
      <c r="AA34" s="53"/>
      <c r="AB34" s="53"/>
      <c r="AC34" s="153"/>
      <c r="AD34" s="154"/>
      <c r="AE34" s="53"/>
      <c r="AF34" s="53"/>
      <c r="AG34" s="53"/>
      <c r="AH34" s="53"/>
      <c r="AI34" s="53"/>
      <c r="AJ34" s="153"/>
      <c r="AK34" s="154"/>
    </row>
    <row r="35" spans="1:37" ht="18">
      <c r="A35" s="2"/>
      <c r="B35" s="20">
        <v>7</v>
      </c>
      <c r="C35" s="62" t="s">
        <v>25</v>
      </c>
      <c r="D35" s="21" t="s">
        <v>16</v>
      </c>
      <c r="E35" s="22">
        <f t="shared" si="1"/>
        <v>4</v>
      </c>
      <c r="F35" s="23">
        <v>0</v>
      </c>
      <c r="G35" s="22">
        <v>4</v>
      </c>
      <c r="H35" s="22"/>
      <c r="I35" s="22"/>
      <c r="J35" s="22"/>
      <c r="K35" s="72"/>
      <c r="L35" s="2"/>
      <c r="M35" s="2"/>
      <c r="N35" s="29"/>
      <c r="O35" s="29"/>
      <c r="P35" s="29"/>
      <c r="Q35" s="66"/>
      <c r="R35" s="66"/>
      <c r="S35" s="66"/>
      <c r="T35" s="66"/>
      <c r="U35" s="66"/>
      <c r="V35" s="53"/>
      <c r="W35" s="53"/>
      <c r="X35" s="53"/>
      <c r="Y35" s="53"/>
      <c r="Z35" s="53"/>
      <c r="AA35" s="53"/>
      <c r="AB35" s="53"/>
      <c r="AC35" s="153"/>
      <c r="AD35" s="154"/>
      <c r="AE35" s="53"/>
      <c r="AF35" s="53"/>
      <c r="AG35" s="53"/>
      <c r="AH35" s="53"/>
      <c r="AI35" s="53"/>
      <c r="AJ35" s="153"/>
      <c r="AK35" s="154"/>
    </row>
    <row r="36" spans="1:37" ht="18">
      <c r="A36" s="2"/>
      <c r="B36" s="20">
        <v>7</v>
      </c>
      <c r="C36" s="62" t="s">
        <v>25</v>
      </c>
      <c r="D36" s="21" t="s">
        <v>54</v>
      </c>
      <c r="E36" s="22">
        <f t="shared" si="1"/>
        <v>4</v>
      </c>
      <c r="F36" s="23">
        <v>0</v>
      </c>
      <c r="G36" s="22">
        <v>4</v>
      </c>
      <c r="H36" s="22"/>
      <c r="I36" s="22"/>
      <c r="J36" s="22"/>
      <c r="K36" s="22"/>
      <c r="L36" s="2"/>
      <c r="M36" s="2"/>
      <c r="N36" s="29"/>
      <c r="O36" s="29"/>
      <c r="P36" s="29"/>
      <c r="Q36" s="66"/>
      <c r="R36" s="66"/>
      <c r="S36" s="66"/>
      <c r="T36" s="66"/>
      <c r="U36" s="66"/>
      <c r="V36" s="65"/>
      <c r="W36" s="65"/>
      <c r="X36" s="53"/>
      <c r="Y36" s="53"/>
      <c r="Z36" s="53"/>
      <c r="AA36" s="53"/>
      <c r="AB36" s="53"/>
      <c r="AC36" s="153"/>
      <c r="AD36" s="154"/>
      <c r="AE36" s="53"/>
      <c r="AF36" s="53"/>
      <c r="AG36" s="53"/>
      <c r="AH36" s="53"/>
      <c r="AI36" s="53"/>
      <c r="AJ36" s="153"/>
      <c r="AK36" s="154"/>
    </row>
    <row r="37" spans="1:36" ht="18">
      <c r="A37" s="2"/>
      <c r="B37" s="20">
        <v>12</v>
      </c>
      <c r="C37" s="62"/>
      <c r="D37" s="21"/>
      <c r="E37" s="22">
        <f t="shared" si="1"/>
        <v>0</v>
      </c>
      <c r="F37" s="23">
        <f aca="true" t="shared" si="2" ref="F37:F51">E37</f>
        <v>0</v>
      </c>
      <c r="G37" s="22"/>
      <c r="H37" s="22"/>
      <c r="I37" s="22"/>
      <c r="J37" s="22"/>
      <c r="K37" s="72"/>
      <c r="L37" s="2"/>
      <c r="M37" s="2"/>
      <c r="N37" s="29"/>
      <c r="O37" s="29"/>
      <c r="P37" s="29"/>
      <c r="Q37" s="29"/>
      <c r="R37" s="29"/>
      <c r="S37" s="29"/>
      <c r="T37" s="29"/>
      <c r="U37" s="29"/>
      <c r="V37" s="65"/>
      <c r="W37" s="65"/>
      <c r="X37" s="53"/>
      <c r="Y37" s="53"/>
      <c r="Z37" s="53"/>
      <c r="AA37" s="53"/>
      <c r="AB37" s="53"/>
      <c r="AC37" s="154"/>
      <c r="AD37" s="53"/>
      <c r="AE37" s="53"/>
      <c r="AF37" s="53"/>
      <c r="AG37" s="53"/>
      <c r="AH37" s="53"/>
      <c r="AI37" s="154"/>
      <c r="AJ37" s="1"/>
    </row>
    <row r="38" spans="1:36" ht="18">
      <c r="A38" s="2"/>
      <c r="B38" s="20">
        <v>13</v>
      </c>
      <c r="C38" s="62"/>
      <c r="D38" s="21"/>
      <c r="E38" s="22">
        <f t="shared" si="1"/>
        <v>0</v>
      </c>
      <c r="F38" s="23">
        <f t="shared" si="2"/>
        <v>0</v>
      </c>
      <c r="G38" s="22"/>
      <c r="H38" s="22"/>
      <c r="I38" s="22"/>
      <c r="J38" s="22"/>
      <c r="K38" s="72"/>
      <c r="L38" s="2"/>
      <c r="M38" s="2"/>
      <c r="N38" s="29"/>
      <c r="O38" s="29"/>
      <c r="P38" s="29"/>
      <c r="Q38" s="57"/>
      <c r="R38" s="57"/>
      <c r="S38" s="57"/>
      <c r="T38" s="57"/>
      <c r="U38" s="57"/>
      <c r="V38" s="53"/>
      <c r="W38" s="53"/>
      <c r="X38" s="53"/>
      <c r="Y38" s="53"/>
      <c r="Z38" s="53"/>
      <c r="AA38" s="53"/>
      <c r="AB38" s="53"/>
      <c r="AC38" s="154"/>
      <c r="AD38" s="53"/>
      <c r="AE38" s="53"/>
      <c r="AF38" s="53"/>
      <c r="AG38" s="53"/>
      <c r="AH38" s="53"/>
      <c r="AI38" s="154"/>
      <c r="AJ38" s="1"/>
    </row>
    <row r="39" spans="1:37" ht="18">
      <c r="A39" s="2"/>
      <c r="B39" s="20">
        <v>12</v>
      </c>
      <c r="C39" s="62"/>
      <c r="D39" s="21"/>
      <c r="E39" s="22">
        <f t="shared" si="1"/>
        <v>0</v>
      </c>
      <c r="F39" s="23">
        <f t="shared" si="2"/>
        <v>0</v>
      </c>
      <c r="G39" s="22"/>
      <c r="H39" s="22"/>
      <c r="I39" s="22"/>
      <c r="J39" s="22"/>
      <c r="K39" s="22"/>
      <c r="L39" s="2"/>
      <c r="M39" s="2"/>
      <c r="N39" s="29"/>
      <c r="O39" s="29"/>
      <c r="P39" s="29"/>
      <c r="Q39" s="29"/>
      <c r="R39" s="29"/>
      <c r="S39" s="29"/>
      <c r="T39" s="29"/>
      <c r="U39" s="29"/>
      <c r="V39" s="65"/>
      <c r="W39" s="65"/>
      <c r="X39" s="53"/>
      <c r="Y39" s="53"/>
      <c r="Z39" s="53"/>
      <c r="AA39" s="53"/>
      <c r="AB39" s="53"/>
      <c r="AC39" s="153"/>
      <c r="AD39" s="154"/>
      <c r="AE39" s="53"/>
      <c r="AF39" s="53"/>
      <c r="AG39" s="53"/>
      <c r="AH39" s="53"/>
      <c r="AI39" s="53"/>
      <c r="AJ39" s="153"/>
      <c r="AK39" s="154"/>
    </row>
    <row r="40" spans="1:37" ht="18">
      <c r="A40" s="2"/>
      <c r="B40" s="20">
        <v>13</v>
      </c>
      <c r="C40" s="62"/>
      <c r="D40" s="21"/>
      <c r="E40" s="22">
        <f t="shared" si="1"/>
        <v>0</v>
      </c>
      <c r="F40" s="23">
        <f t="shared" si="2"/>
        <v>0</v>
      </c>
      <c r="G40" s="22"/>
      <c r="H40" s="22"/>
      <c r="I40" s="22"/>
      <c r="J40" s="22"/>
      <c r="K40" s="22"/>
      <c r="L40" s="2"/>
      <c r="M40" s="2"/>
      <c r="N40" s="29"/>
      <c r="O40" s="29"/>
      <c r="P40" s="29"/>
      <c r="Q40" s="29"/>
      <c r="R40" s="29"/>
      <c r="S40" s="29"/>
      <c r="T40" s="29"/>
      <c r="U40" s="29"/>
      <c r="V40" s="53"/>
      <c r="W40" s="53"/>
      <c r="X40" s="53"/>
      <c r="Y40" s="53"/>
      <c r="Z40" s="53"/>
      <c r="AA40" s="53"/>
      <c r="AB40" s="53"/>
      <c r="AC40" s="153"/>
      <c r="AD40" s="154"/>
      <c r="AE40" s="53"/>
      <c r="AF40" s="53"/>
      <c r="AG40" s="53"/>
      <c r="AH40" s="53"/>
      <c r="AI40" s="53"/>
      <c r="AJ40" s="153"/>
      <c r="AK40" s="154"/>
    </row>
    <row r="41" spans="1:37" ht="18">
      <c r="A41" s="2"/>
      <c r="B41" s="20">
        <v>12</v>
      </c>
      <c r="C41" s="11"/>
      <c r="D41" s="21"/>
      <c r="E41" s="22">
        <f t="shared" si="1"/>
        <v>0</v>
      </c>
      <c r="F41" s="23">
        <f t="shared" si="2"/>
        <v>0</v>
      </c>
      <c r="G41" s="22"/>
      <c r="H41" s="22"/>
      <c r="I41" s="22"/>
      <c r="J41" s="22"/>
      <c r="K41" s="22"/>
      <c r="L41" s="2"/>
      <c r="M41" s="2"/>
      <c r="N41" s="29"/>
      <c r="O41" s="29"/>
      <c r="P41" s="29"/>
      <c r="Q41" s="29"/>
      <c r="R41" s="29"/>
      <c r="S41" s="29"/>
      <c r="T41" s="29"/>
      <c r="U41" s="29"/>
      <c r="V41" s="53"/>
      <c r="W41" s="53"/>
      <c r="X41" s="53"/>
      <c r="Y41" s="53"/>
      <c r="Z41" s="53"/>
      <c r="AA41" s="53"/>
      <c r="AB41" s="53"/>
      <c r="AC41" s="153"/>
      <c r="AD41" s="155"/>
      <c r="AE41" s="53"/>
      <c r="AF41" s="53"/>
      <c r="AG41" s="53"/>
      <c r="AH41" s="53"/>
      <c r="AI41" s="53"/>
      <c r="AJ41" s="153"/>
      <c r="AK41" s="155"/>
    </row>
    <row r="42" spans="1:37" ht="18">
      <c r="A42" s="2"/>
      <c r="B42" s="20">
        <v>13</v>
      </c>
      <c r="C42" s="11"/>
      <c r="D42" s="21"/>
      <c r="E42" s="22">
        <f t="shared" si="1"/>
        <v>0</v>
      </c>
      <c r="F42" s="23">
        <f t="shared" si="2"/>
        <v>0</v>
      </c>
      <c r="G42" s="22"/>
      <c r="H42" s="22"/>
      <c r="I42" s="22"/>
      <c r="J42" s="22"/>
      <c r="K42" s="22"/>
      <c r="L42" s="2"/>
      <c r="M42" s="2"/>
      <c r="N42" s="29"/>
      <c r="O42" s="29"/>
      <c r="P42" s="29"/>
      <c r="Q42" s="29"/>
      <c r="R42" s="29"/>
      <c r="S42" s="29"/>
      <c r="T42" s="29"/>
      <c r="U42" s="29"/>
      <c r="V42" s="65"/>
      <c r="W42" s="65"/>
      <c r="X42" s="53"/>
      <c r="Y42" s="53"/>
      <c r="Z42" s="53"/>
      <c r="AA42" s="53"/>
      <c r="AB42" s="53"/>
      <c r="AC42" s="153"/>
      <c r="AD42" s="155"/>
      <c r="AE42" s="53"/>
      <c r="AF42" s="53"/>
      <c r="AG42" s="53"/>
      <c r="AH42" s="53"/>
      <c r="AI42" s="53"/>
      <c r="AJ42" s="153"/>
      <c r="AK42" s="155"/>
    </row>
    <row r="43" spans="1:37" ht="18">
      <c r="A43" s="2"/>
      <c r="B43" s="20">
        <v>12</v>
      </c>
      <c r="C43" s="14"/>
      <c r="D43" s="21"/>
      <c r="E43" s="22">
        <f t="shared" si="1"/>
        <v>0</v>
      </c>
      <c r="F43" s="23">
        <f t="shared" si="2"/>
        <v>0</v>
      </c>
      <c r="G43" s="22"/>
      <c r="H43" s="22"/>
      <c r="I43" s="22"/>
      <c r="J43" s="22"/>
      <c r="K43" s="22"/>
      <c r="L43" s="2"/>
      <c r="M43" s="2"/>
      <c r="N43" s="29"/>
      <c r="O43" s="29"/>
      <c r="P43" s="29"/>
      <c r="Q43" s="29"/>
      <c r="R43" s="29"/>
      <c r="S43" s="29"/>
      <c r="T43" s="29"/>
      <c r="U43" s="29"/>
      <c r="V43" s="65"/>
      <c r="W43" s="65"/>
      <c r="X43" s="53"/>
      <c r="Y43" s="53"/>
      <c r="Z43" s="53"/>
      <c r="AA43" s="53"/>
      <c r="AB43" s="53"/>
      <c r="AC43" s="153"/>
      <c r="AD43" s="155"/>
      <c r="AE43" s="53"/>
      <c r="AF43" s="53"/>
      <c r="AG43" s="53"/>
      <c r="AH43" s="53"/>
      <c r="AI43" s="53"/>
      <c r="AJ43" s="153"/>
      <c r="AK43" s="155"/>
    </row>
    <row r="44" spans="1:37" ht="18">
      <c r="A44" s="2"/>
      <c r="B44" s="20">
        <v>13</v>
      </c>
      <c r="C44" s="14"/>
      <c r="D44" s="21"/>
      <c r="E44" s="22">
        <f t="shared" si="1"/>
        <v>0</v>
      </c>
      <c r="F44" s="23">
        <f t="shared" si="2"/>
        <v>0</v>
      </c>
      <c r="G44" s="22"/>
      <c r="H44" s="22"/>
      <c r="I44" s="22"/>
      <c r="J44" s="22"/>
      <c r="K44" s="22"/>
      <c r="L44" s="2"/>
      <c r="M44" s="2"/>
      <c r="N44" s="29"/>
      <c r="O44" s="29"/>
      <c r="P44" s="29"/>
      <c r="Q44" s="29"/>
      <c r="R44" s="29"/>
      <c r="S44" s="29"/>
      <c r="T44" s="29"/>
      <c r="U44" s="29"/>
      <c r="V44" s="53"/>
      <c r="W44" s="53"/>
      <c r="X44" s="53"/>
      <c r="Y44" s="53"/>
      <c r="Z44" s="53"/>
      <c r="AA44" s="53"/>
      <c r="AB44" s="53"/>
      <c r="AC44" s="153"/>
      <c r="AD44" s="155"/>
      <c r="AE44" s="53"/>
      <c r="AF44" s="53"/>
      <c r="AG44" s="53"/>
      <c r="AH44" s="53"/>
      <c r="AI44" s="53"/>
      <c r="AJ44" s="153"/>
      <c r="AK44" s="155"/>
    </row>
    <row r="45" spans="1:37" ht="18">
      <c r="A45" s="2"/>
      <c r="B45" s="20">
        <v>22</v>
      </c>
      <c r="C45" s="14"/>
      <c r="D45" s="21"/>
      <c r="E45" s="22">
        <f t="shared" si="1"/>
        <v>0</v>
      </c>
      <c r="F45" s="23">
        <f t="shared" si="2"/>
        <v>0</v>
      </c>
      <c r="G45" s="22"/>
      <c r="H45" s="22"/>
      <c r="I45" s="22"/>
      <c r="J45" s="22"/>
      <c r="K45" s="22"/>
      <c r="L45" s="2"/>
      <c r="M45" s="2"/>
      <c r="N45" s="29"/>
      <c r="O45" s="29"/>
      <c r="P45" s="29"/>
      <c r="Q45" s="29"/>
      <c r="R45" s="29"/>
      <c r="S45" s="29"/>
      <c r="T45" s="29"/>
      <c r="U45" s="29"/>
      <c r="V45" s="65"/>
      <c r="W45" s="65"/>
      <c r="X45" s="53"/>
      <c r="Y45" s="53"/>
      <c r="Z45" s="53"/>
      <c r="AA45" s="53"/>
      <c r="AB45" s="53"/>
      <c r="AC45" s="153"/>
      <c r="AD45" s="155"/>
      <c r="AE45" s="53"/>
      <c r="AF45" s="53"/>
      <c r="AG45" s="53"/>
      <c r="AH45" s="53"/>
      <c r="AI45" s="53"/>
      <c r="AJ45" s="153"/>
      <c r="AK45" s="155"/>
    </row>
    <row r="46" spans="1:37" ht="18">
      <c r="A46" s="2"/>
      <c r="B46" s="20">
        <v>12</v>
      </c>
      <c r="C46" s="11"/>
      <c r="D46" s="71"/>
      <c r="E46" s="22">
        <f t="shared" si="1"/>
        <v>0</v>
      </c>
      <c r="F46" s="23">
        <f t="shared" si="2"/>
        <v>0</v>
      </c>
      <c r="G46" s="22"/>
      <c r="H46" s="22"/>
      <c r="I46" s="22"/>
      <c r="J46" s="22"/>
      <c r="K46" s="22"/>
      <c r="L46" s="2"/>
      <c r="M46" s="2"/>
      <c r="N46" s="29"/>
      <c r="O46" s="29"/>
      <c r="P46" s="29"/>
      <c r="Q46" s="29"/>
      <c r="R46" s="29"/>
      <c r="S46" s="29"/>
      <c r="T46" s="29"/>
      <c r="U46" s="29"/>
      <c r="V46" s="53"/>
      <c r="W46" s="53"/>
      <c r="X46" s="53"/>
      <c r="Y46" s="53"/>
      <c r="Z46" s="53"/>
      <c r="AA46" s="53"/>
      <c r="AB46" s="53"/>
      <c r="AC46" s="153"/>
      <c r="AD46" s="155"/>
      <c r="AE46" s="53"/>
      <c r="AF46" s="53"/>
      <c r="AG46" s="53"/>
      <c r="AH46" s="53"/>
      <c r="AI46" s="53"/>
      <c r="AJ46" s="153"/>
      <c r="AK46" s="155"/>
    </row>
    <row r="47" spans="1:37" ht="18">
      <c r="A47" s="2"/>
      <c r="B47" s="20">
        <v>13</v>
      </c>
      <c r="C47" s="11"/>
      <c r="D47" s="21"/>
      <c r="E47" s="22">
        <f t="shared" si="1"/>
        <v>0</v>
      </c>
      <c r="F47" s="23">
        <f t="shared" si="2"/>
        <v>0</v>
      </c>
      <c r="G47" s="22"/>
      <c r="H47" s="22"/>
      <c r="I47" s="22"/>
      <c r="J47" s="22"/>
      <c r="K47" s="22"/>
      <c r="L47" s="2"/>
      <c r="M47" s="2"/>
      <c r="N47" s="29"/>
      <c r="O47" s="29"/>
      <c r="P47" s="29"/>
      <c r="Q47" s="29"/>
      <c r="R47" s="29"/>
      <c r="S47" s="29"/>
      <c r="T47" s="29"/>
      <c r="U47" s="29"/>
      <c r="V47" s="65"/>
      <c r="W47" s="65"/>
      <c r="X47" s="53"/>
      <c r="Y47" s="53"/>
      <c r="Z47" s="53"/>
      <c r="AA47" s="53"/>
      <c r="AB47" s="53"/>
      <c r="AC47" s="153"/>
      <c r="AD47" s="155"/>
      <c r="AE47" s="53"/>
      <c r="AF47" s="53"/>
      <c r="AG47" s="53"/>
      <c r="AH47" s="53"/>
      <c r="AI47" s="53"/>
      <c r="AJ47" s="153"/>
      <c r="AK47" s="155"/>
    </row>
    <row r="48" spans="1:37" ht="18">
      <c r="A48" s="2"/>
      <c r="B48" s="20">
        <v>25</v>
      </c>
      <c r="C48" s="11"/>
      <c r="D48" s="21"/>
      <c r="E48" s="22">
        <f t="shared" si="1"/>
        <v>0</v>
      </c>
      <c r="F48" s="23">
        <f t="shared" si="2"/>
        <v>0</v>
      </c>
      <c r="G48" s="22"/>
      <c r="H48" s="22"/>
      <c r="I48" s="22"/>
      <c r="J48" s="22"/>
      <c r="K48" s="22"/>
      <c r="L48" s="2"/>
      <c r="M48" s="2"/>
      <c r="N48" s="29"/>
      <c r="O48" s="29"/>
      <c r="P48" s="29"/>
      <c r="Q48" s="29"/>
      <c r="R48" s="29"/>
      <c r="S48" s="29"/>
      <c r="T48" s="29"/>
      <c r="U48" s="29"/>
      <c r="V48" s="53"/>
      <c r="W48" s="53"/>
      <c r="X48" s="53"/>
      <c r="Y48" s="53"/>
      <c r="Z48" s="53"/>
      <c r="AA48" s="53"/>
      <c r="AB48" s="53"/>
      <c r="AC48" s="153"/>
      <c r="AD48" s="155"/>
      <c r="AE48" s="53"/>
      <c r="AF48" s="53"/>
      <c r="AG48" s="53"/>
      <c r="AH48" s="53"/>
      <c r="AI48" s="53"/>
      <c r="AJ48" s="153"/>
      <c r="AK48" s="155"/>
    </row>
    <row r="49" spans="1:37" ht="18">
      <c r="A49" s="2"/>
      <c r="B49" s="20">
        <v>26</v>
      </c>
      <c r="C49" s="11"/>
      <c r="D49" s="21"/>
      <c r="E49" s="22">
        <f t="shared" si="1"/>
        <v>0</v>
      </c>
      <c r="F49" s="23">
        <f t="shared" si="2"/>
        <v>0</v>
      </c>
      <c r="G49" s="22"/>
      <c r="H49" s="22"/>
      <c r="I49" s="22"/>
      <c r="J49" s="22"/>
      <c r="K49" s="22"/>
      <c r="L49" s="2"/>
      <c r="M49" s="2"/>
      <c r="N49" s="30"/>
      <c r="O49" s="67"/>
      <c r="P49" s="30"/>
      <c r="Q49" s="36"/>
      <c r="R49" s="37"/>
      <c r="S49" s="36"/>
      <c r="T49" s="36"/>
      <c r="U49" s="36"/>
      <c r="V49" s="36"/>
      <c r="W49" s="36"/>
      <c r="X49" s="36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8">
      <c r="A50" s="2"/>
      <c r="B50" s="20">
        <v>27</v>
      </c>
      <c r="C50" s="11"/>
      <c r="D50" s="21"/>
      <c r="E50" s="22">
        <f t="shared" si="1"/>
        <v>0</v>
      </c>
      <c r="F50" s="23">
        <f t="shared" si="2"/>
        <v>0</v>
      </c>
      <c r="G50" s="22"/>
      <c r="H50" s="22"/>
      <c r="I50" s="22"/>
      <c r="J50" s="22"/>
      <c r="K50" s="22"/>
      <c r="L50" s="2"/>
      <c r="M50" s="2"/>
      <c r="N50" s="30"/>
      <c r="O50" s="67"/>
      <c r="P50" s="30"/>
      <c r="Q50" s="36"/>
      <c r="R50" s="37"/>
      <c r="S50" s="36"/>
      <c r="T50" s="36"/>
      <c r="U50" s="36"/>
      <c r="V50" s="36"/>
      <c r="W50" s="36"/>
      <c r="X50" s="36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8">
      <c r="A51" s="2"/>
      <c r="B51" s="20">
        <v>28</v>
      </c>
      <c r="C51" s="11"/>
      <c r="D51" s="21"/>
      <c r="E51" s="22">
        <f t="shared" si="1"/>
        <v>0</v>
      </c>
      <c r="F51" s="23">
        <f t="shared" si="2"/>
        <v>0</v>
      </c>
      <c r="G51" s="22"/>
      <c r="H51" s="22"/>
      <c r="I51" s="22"/>
      <c r="J51" s="22"/>
      <c r="K51" s="22"/>
      <c r="L51" s="2"/>
      <c r="M51" s="2"/>
      <c r="N51" s="30"/>
      <c r="O51" s="67"/>
      <c r="P51" s="30"/>
      <c r="Q51" s="36"/>
      <c r="R51" s="37"/>
      <c r="S51" s="36"/>
      <c r="T51" s="36"/>
      <c r="U51" s="36"/>
      <c r="V51" s="36"/>
      <c r="W51" s="36"/>
      <c r="X51" s="36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">
      <c r="A52" s="25"/>
      <c r="B52" s="13"/>
      <c r="C52" s="11"/>
      <c r="D52" s="12" t="s">
        <v>23</v>
      </c>
      <c r="E52" s="9">
        <f>SUM(E24:E36)</f>
        <v>134</v>
      </c>
      <c r="F52" s="13"/>
      <c r="G52" s="13"/>
      <c r="H52" s="13"/>
      <c r="I52" s="13"/>
      <c r="J52" s="13"/>
      <c r="K52" s="13"/>
      <c r="L52" s="2"/>
      <c r="M52" s="2"/>
      <c r="N52" s="30"/>
      <c r="O52" s="67"/>
      <c r="P52" s="30"/>
      <c r="Q52" s="36"/>
      <c r="R52" s="37"/>
      <c r="S52" s="36"/>
      <c r="T52" s="36"/>
      <c r="U52" s="36"/>
      <c r="V52" s="36"/>
      <c r="W52" s="36"/>
      <c r="X52" s="36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8">
      <c r="A53" s="25"/>
      <c r="B53" s="15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30"/>
      <c r="O53" s="67"/>
      <c r="P53" s="38"/>
      <c r="Q53" s="36"/>
      <c r="R53" s="37"/>
      <c r="S53" s="36"/>
      <c r="T53" s="36"/>
      <c r="U53" s="36"/>
      <c r="V53" s="36"/>
      <c r="W53" s="36"/>
      <c r="X53" s="36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13" ht="12.75">
      <c r="A54" s="25"/>
      <c r="B54" s="70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</row>
    <row r="55" spans="1:13" ht="12.75">
      <c r="A55" s="25"/>
      <c r="B55" s="70" t="s">
        <v>44</v>
      </c>
      <c r="C55" s="58"/>
      <c r="D55" s="58"/>
      <c r="E55" s="58"/>
      <c r="F55" s="58"/>
      <c r="G55" s="58"/>
      <c r="H55" s="58"/>
      <c r="I55" s="58"/>
      <c r="J55" s="58"/>
      <c r="K55" s="58"/>
      <c r="L55" s="2"/>
      <c r="M55" s="2"/>
    </row>
    <row r="56" spans="1:13" ht="12.75">
      <c r="A56" s="25"/>
      <c r="B56" s="15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</sheetData>
  <sheetProtection/>
  <mergeCells count="143">
    <mergeCell ref="U18:U19"/>
    <mergeCell ref="W18:W19"/>
    <mergeCell ref="AC18:AC19"/>
    <mergeCell ref="AD18:AD19"/>
    <mergeCell ref="AJ18:AJ19"/>
    <mergeCell ref="AK18:AK19"/>
    <mergeCell ref="N18:N19"/>
    <mergeCell ref="O18:O19"/>
    <mergeCell ref="P18:P19"/>
    <mergeCell ref="R18:R19"/>
    <mergeCell ref="S18:S19"/>
    <mergeCell ref="T18:T19"/>
    <mergeCell ref="AC47:AC48"/>
    <mergeCell ref="AD47:AD48"/>
    <mergeCell ref="AJ47:AJ48"/>
    <mergeCell ref="AK47:AK48"/>
    <mergeCell ref="N5:S5"/>
    <mergeCell ref="U5:X5"/>
    <mergeCell ref="AC37:AC38"/>
    <mergeCell ref="AI37:AI38"/>
    <mergeCell ref="AC39:AC40"/>
    <mergeCell ref="AD39:AD40"/>
    <mergeCell ref="AC43:AC44"/>
    <mergeCell ref="AD43:AD44"/>
    <mergeCell ref="AJ43:AJ44"/>
    <mergeCell ref="AK43:AK44"/>
    <mergeCell ref="AC45:AC46"/>
    <mergeCell ref="AD45:AD46"/>
    <mergeCell ref="AJ45:AJ46"/>
    <mergeCell ref="AK45:AK46"/>
    <mergeCell ref="AJ39:AJ40"/>
    <mergeCell ref="AK39:AK40"/>
    <mergeCell ref="AC41:AC42"/>
    <mergeCell ref="AD41:AD42"/>
    <mergeCell ref="AJ41:AJ42"/>
    <mergeCell ref="AK41:AK42"/>
    <mergeCell ref="AC33:AC34"/>
    <mergeCell ref="AD33:AD34"/>
    <mergeCell ref="AJ33:AJ34"/>
    <mergeCell ref="AK33:AK34"/>
    <mergeCell ref="AC35:AC36"/>
    <mergeCell ref="AD35:AD36"/>
    <mergeCell ref="AJ35:AJ36"/>
    <mergeCell ref="AK35:AK36"/>
    <mergeCell ref="B21:C23"/>
    <mergeCell ref="D21:D23"/>
    <mergeCell ref="E21:E23"/>
    <mergeCell ref="F21:F23"/>
    <mergeCell ref="G21:K21"/>
    <mergeCell ref="B20:K20"/>
    <mergeCell ref="U16:U17"/>
    <mergeCell ref="AK16:AK17"/>
    <mergeCell ref="T14:T15"/>
    <mergeCell ref="W16:W17"/>
    <mergeCell ref="AC16:AC17"/>
    <mergeCell ref="AD16:AD17"/>
    <mergeCell ref="AJ16:AJ17"/>
    <mergeCell ref="N16:N17"/>
    <mergeCell ref="O16:O17"/>
    <mergeCell ref="P16:P17"/>
    <mergeCell ref="R16:R17"/>
    <mergeCell ref="S16:S17"/>
    <mergeCell ref="T16:T17"/>
    <mergeCell ref="AJ14:AJ15"/>
    <mergeCell ref="W12:W13"/>
    <mergeCell ref="AC12:AC13"/>
    <mergeCell ref="AD12:AD13"/>
    <mergeCell ref="AJ12:AJ13"/>
    <mergeCell ref="AK14:AK15"/>
    <mergeCell ref="AK12:AK13"/>
    <mergeCell ref="N14:N15"/>
    <mergeCell ref="O14:O15"/>
    <mergeCell ref="P14:P15"/>
    <mergeCell ref="R14:R15"/>
    <mergeCell ref="S14:S15"/>
    <mergeCell ref="U14:U15"/>
    <mergeCell ref="W14:W15"/>
    <mergeCell ref="AC14:AC15"/>
    <mergeCell ref="AD14:AD15"/>
    <mergeCell ref="AD10:AD11"/>
    <mergeCell ref="AJ10:AJ11"/>
    <mergeCell ref="AK10:AK11"/>
    <mergeCell ref="N12:N13"/>
    <mergeCell ref="O12:O13"/>
    <mergeCell ref="P12:P13"/>
    <mergeCell ref="R12:R13"/>
    <mergeCell ref="S12:S13"/>
    <mergeCell ref="T12:T13"/>
    <mergeCell ref="U12:U13"/>
    <mergeCell ref="AK8:AK9"/>
    <mergeCell ref="N10:N11"/>
    <mergeCell ref="O10:O11"/>
    <mergeCell ref="P10:P11"/>
    <mergeCell ref="R10:R11"/>
    <mergeCell ref="S10:S11"/>
    <mergeCell ref="T10:T11"/>
    <mergeCell ref="U10:U11"/>
    <mergeCell ref="W10:W11"/>
    <mergeCell ref="AC10:AC11"/>
    <mergeCell ref="T8:T9"/>
    <mergeCell ref="U8:U9"/>
    <mergeCell ref="W8:W9"/>
    <mergeCell ref="AC8:AC9"/>
    <mergeCell ref="AD8:AD9"/>
    <mergeCell ref="AJ8:AJ9"/>
    <mergeCell ref="V6:W6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L3:L4"/>
    <mergeCell ref="N3:AK3"/>
    <mergeCell ref="N6:N7"/>
    <mergeCell ref="O6:O7"/>
    <mergeCell ref="P6:P7"/>
    <mergeCell ref="Q6:Q7"/>
    <mergeCell ref="R6:R7"/>
    <mergeCell ref="S6:S7"/>
    <mergeCell ref="T6:T7"/>
    <mergeCell ref="U6:U7"/>
    <mergeCell ref="B2:K2"/>
    <mergeCell ref="B3:C4"/>
    <mergeCell ref="D3:D4"/>
    <mergeCell ref="E3:E4"/>
    <mergeCell ref="F3:F4"/>
    <mergeCell ref="G3:K3"/>
    <mergeCell ref="N20:N21"/>
    <mergeCell ref="O20:O21"/>
    <mergeCell ref="P20:P21"/>
    <mergeCell ref="R20:R21"/>
    <mergeCell ref="S20:S21"/>
    <mergeCell ref="T20:T21"/>
    <mergeCell ref="U20:U21"/>
    <mergeCell ref="W20:W21"/>
    <mergeCell ref="AC20:AC21"/>
    <mergeCell ref="AD20:AD21"/>
    <mergeCell ref="AJ20:AJ21"/>
    <mergeCell ref="AK20:AK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Andreas</cp:lastModifiedBy>
  <cp:lastPrinted>2011-03-05T10:43:04Z</cp:lastPrinted>
  <dcterms:created xsi:type="dcterms:W3CDTF">2002-12-07T12:54:54Z</dcterms:created>
  <dcterms:modified xsi:type="dcterms:W3CDTF">2015-04-20T07:19:21Z</dcterms:modified>
  <cp:category/>
  <cp:version/>
  <cp:contentType/>
  <cp:contentStatus/>
</cp:coreProperties>
</file>