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555" yWindow="-135" windowWidth="8745" windowHeight="9255" tabRatio="725"/>
  </bookViews>
  <sheets>
    <sheet name="GT Masters 2015" sheetId="81" r:id="rId1"/>
  </sheets>
  <calcPr calcId="125725"/>
</workbook>
</file>

<file path=xl/calcChain.xml><?xml version="1.0" encoding="utf-8"?>
<calcChain xmlns="http://schemas.openxmlformats.org/spreadsheetml/2006/main">
  <c r="F202" i="81"/>
  <c r="F206"/>
  <c r="G24" l="1"/>
  <c r="F24" s="1"/>
  <c r="F32"/>
  <c r="F33"/>
  <c r="F34"/>
  <c r="F35"/>
  <c r="F10"/>
  <c r="Q69"/>
  <c r="Q71"/>
  <c r="Q70"/>
  <c r="Q72"/>
  <c r="Q68"/>
  <c r="K69"/>
  <c r="K72"/>
  <c r="K70"/>
  <c r="K71"/>
  <c r="K68"/>
  <c r="Q50"/>
  <c r="Q53"/>
  <c r="Q54"/>
  <c r="Q51"/>
  <c r="K50"/>
  <c r="J50" s="1"/>
  <c r="K53"/>
  <c r="J53" s="1"/>
  <c r="K54"/>
  <c r="J54" s="1"/>
  <c r="K51"/>
  <c r="J51" s="1"/>
  <c r="K52"/>
  <c r="Q52"/>
  <c r="F204"/>
  <c r="F207"/>
  <c r="F203"/>
  <c r="F208"/>
  <c r="F210"/>
  <c r="F211"/>
  <c r="F209"/>
  <c r="F212"/>
  <c r="F213"/>
  <c r="F214"/>
  <c r="F215"/>
  <c r="F216"/>
  <c r="F217"/>
  <c r="F218"/>
  <c r="F219"/>
  <c r="F220"/>
  <c r="F222"/>
  <c r="F205"/>
  <c r="G31"/>
  <c r="F31" s="1"/>
  <c r="G32"/>
  <c r="G35"/>
  <c r="G33"/>
  <c r="G30"/>
  <c r="F30" s="1"/>
  <c r="G20"/>
  <c r="F20" s="1"/>
  <c r="G21"/>
  <c r="F21" s="1"/>
  <c r="G22"/>
  <c r="F22" s="1"/>
  <c r="G23"/>
  <c r="F23" s="1"/>
  <c r="G19"/>
  <c r="F19" s="1"/>
  <c r="G18"/>
  <c r="F18" s="1"/>
  <c r="G11"/>
  <c r="F11" s="1"/>
  <c r="G10"/>
  <c r="G8"/>
  <c r="F8" s="1"/>
  <c r="G12"/>
  <c r="F12" s="1"/>
  <c r="G7"/>
  <c r="G9"/>
  <c r="F9" s="1"/>
  <c r="J68" l="1"/>
  <c r="H68" s="1"/>
  <c r="G72" s="1"/>
  <c r="J72"/>
  <c r="H72" s="1"/>
  <c r="J71"/>
  <c r="H71" s="1"/>
  <c r="G71" s="1"/>
  <c r="J69"/>
  <c r="H69" s="1"/>
  <c r="J70"/>
  <c r="H70" s="1"/>
  <c r="G70" s="1"/>
  <c r="J52"/>
  <c r="H52" s="1"/>
  <c r="F7"/>
  <c r="H53"/>
  <c r="H51"/>
  <c r="H54"/>
  <c r="H50"/>
  <c r="G68" l="1"/>
  <c r="G69"/>
  <c r="G52"/>
  <c r="G50"/>
  <c r="G54"/>
  <c r="G53"/>
  <c r="G51"/>
</calcChain>
</file>

<file path=xl/sharedStrings.xml><?xml version="1.0" encoding="utf-8"?>
<sst xmlns="http://schemas.openxmlformats.org/spreadsheetml/2006/main" count="398" uniqueCount="119">
  <si>
    <t>Fahrzeug</t>
  </si>
  <si>
    <t>Platz</t>
  </si>
  <si>
    <t>Dieter Mayr</t>
  </si>
  <si>
    <t>Zeit</t>
  </si>
  <si>
    <t>Punkte</t>
  </si>
  <si>
    <t>Alex Tögel</t>
  </si>
  <si>
    <t>FahrerIn</t>
  </si>
  <si>
    <t>◄</t>
  </si>
  <si>
    <t>Gesamt- punkte</t>
  </si>
  <si>
    <t>▼1</t>
  </si>
  <si>
    <t>Marcos</t>
  </si>
  <si>
    <t>▲2</t>
  </si>
  <si>
    <t>neu</t>
  </si>
  <si>
    <t>Chassis</t>
  </si>
  <si>
    <t>Ferrari</t>
  </si>
  <si>
    <t>Gillet</t>
  </si>
  <si>
    <t>Lamborghini</t>
  </si>
  <si>
    <t>Ford</t>
  </si>
  <si>
    <t>Maserati</t>
  </si>
  <si>
    <t>Corvette</t>
  </si>
  <si>
    <t>Saleen</t>
  </si>
  <si>
    <t>Aston Martin</t>
  </si>
  <si>
    <t>Porsche</t>
  </si>
  <si>
    <t>BMW</t>
  </si>
  <si>
    <t>Pagani</t>
  </si>
  <si>
    <t>Audi</t>
  </si>
  <si>
    <t>Lister</t>
  </si>
  <si>
    <t>Mercedes</t>
  </si>
  <si>
    <t>Einzelergebnisse</t>
  </si>
  <si>
    <t>Spyker</t>
  </si>
  <si>
    <t>Team</t>
  </si>
  <si>
    <t>Pro / Am</t>
  </si>
  <si>
    <t>Handicap- runden</t>
  </si>
  <si>
    <t>Spurübersicht Turn 1</t>
  </si>
  <si>
    <t>Spurübersicht Turn 2</t>
  </si>
  <si>
    <t>gesamt</t>
  </si>
  <si>
    <t>Wertungs runden</t>
  </si>
  <si>
    <t>gefahren</t>
  </si>
  <si>
    <t>Team status</t>
  </si>
  <si>
    <r>
      <t>FahrerIn</t>
    </r>
    <r>
      <rPr>
        <b/>
        <sz val="10"/>
        <rFont val="Arial"/>
        <family val="2"/>
      </rPr>
      <t xml:space="preserve"> (Qualifyer)</t>
    </r>
  </si>
  <si>
    <t>1. Lauf</t>
  </si>
  <si>
    <t>2. Lauf</t>
  </si>
  <si>
    <t>Rennen       2 x 5 x 6 Minuten</t>
  </si>
  <si>
    <t>Pro</t>
  </si>
  <si>
    <t>Fahrermeisterschaft PRO</t>
  </si>
  <si>
    <t>Fahrermeisterschaft AM</t>
  </si>
  <si>
    <t>Teammeisterschaft</t>
  </si>
  <si>
    <t>5. Lauf</t>
  </si>
  <si>
    <t>4. Lauf</t>
  </si>
  <si>
    <t>3. Lauf</t>
  </si>
  <si>
    <t>Motor nummer</t>
  </si>
  <si>
    <t>Markenwertung</t>
  </si>
  <si>
    <t>max. zwei Fahrzeuge einer Marke pro Renntag</t>
  </si>
  <si>
    <t>Sollte es sich herausstellen, dass eine Karosserie nicht konkurrenzfähig oder zu überlegen ist, tritt eine Balance of Performance (BOP) in Kraft. Mehrstimmiger Beschluss notwendig!</t>
  </si>
  <si>
    <t>2. Renntag: Die Möglichkeit den Teamchef zu wechseln besteht, auch Fahrerwechsel sind möglich. Ab dem 3. Lauf wird ein Streichresultat eingerechnet.</t>
  </si>
  <si>
    <t>Es wird darauf geachtet, dass kein Team zweimal den gleichen Motor im Verlauf einer Saison erhält. Ein Fahrzeugtausch ist nach jedem Lauf zugelassen.</t>
  </si>
  <si>
    <t>Die Qualifyer des ersten Laufes sind nun gezwungen sich auf den Partner zu verlassen. Erste Handicaprunden werden ab dem 2. Lauf wirksam.</t>
  </si>
  <si>
    <t>Mike Lang</t>
  </si>
  <si>
    <t>Walter Czanba</t>
  </si>
  <si>
    <t>Fahrer Einstufung</t>
  </si>
  <si>
    <t>Der Teamchef hat die Chance aus zwei Teams die höhere Punktzahl für die MS zu erhalten. Nach jedem Lauf dürfen die 3 Letztplatzierten einen Motor der Konkurrenz auszusuchen! Alle anderen müssen neu ziehen.</t>
  </si>
  <si>
    <t>Scale- bonus</t>
  </si>
  <si>
    <t>Verwendete Motoren</t>
  </si>
  <si>
    <t>gewählt</t>
  </si>
  <si>
    <t>Gumpert</t>
  </si>
  <si>
    <t>Jaguar</t>
  </si>
  <si>
    <t>Rennen       2 x 5 x 6 Minuten     23° / 47%</t>
  </si>
  <si>
    <t>▲1</t>
  </si>
  <si>
    <t>▲3</t>
  </si>
  <si>
    <t>▼2</t>
  </si>
  <si>
    <t>▼3</t>
  </si>
  <si>
    <t>Finallauf</t>
  </si>
  <si>
    <t>BMW Z4 GT3</t>
  </si>
  <si>
    <t>Metris Gen.3 Proto</t>
  </si>
  <si>
    <t>V.SLOTDEVILS 1</t>
  </si>
  <si>
    <t>V.SLOTDEVILS 2</t>
  </si>
  <si>
    <t>% = Punkte</t>
  </si>
  <si>
    <t>7. Lauf</t>
  </si>
  <si>
    <t>6. Lauf</t>
  </si>
  <si>
    <r>
      <t>12 Strafrunden pro Vergehen! Überprüfung nach jedem Lauf.</t>
    </r>
    <r>
      <rPr>
        <strike/>
        <sz val="16"/>
        <color indexed="10"/>
        <rFont val="Arial"/>
        <family val="2"/>
      </rPr>
      <t xml:space="preserve"> </t>
    </r>
    <r>
      <rPr>
        <sz val="16"/>
        <rFont val="Arial"/>
        <family val="2"/>
      </rPr>
      <t>Zwei Streichresultate über die gesamte Saison.</t>
    </r>
  </si>
  <si>
    <r>
      <rPr>
        <b/>
        <sz val="16"/>
        <rFont val="Arial"/>
        <family val="2"/>
      </rPr>
      <t>Startgebühr:</t>
    </r>
    <r>
      <rPr>
        <sz val="16"/>
        <rFont val="Arial"/>
        <family val="2"/>
      </rPr>
      <t xml:space="preserve">         Clubmitglieder € 8.-        Gäste € 15.-</t>
    </r>
  </si>
  <si>
    <t>Alpina</t>
  </si>
  <si>
    <t>Jutta Binder</t>
  </si>
  <si>
    <t>Leo Rebler</t>
  </si>
  <si>
    <t>13h       Qualifying      1 Minute auf Grün           18° / 62%</t>
  </si>
  <si>
    <t>18h15       Qualifying      1 Minute auf Grün</t>
  </si>
  <si>
    <t>Rennen       2 x 5 x 6 Minuten     19° / 53%</t>
  </si>
  <si>
    <t>Motoren mitsortieren!!!</t>
  </si>
  <si>
    <t>13h       Qualifying      1 Minute auf Grün           20° / 56%</t>
  </si>
  <si>
    <t>18h15h       Qualifying      1 Minute auf Grün</t>
  </si>
  <si>
    <t>Michi Miksche</t>
  </si>
  <si>
    <t>13h30       Qualifying      1 Minute auf Grün           21° / 52%</t>
  </si>
  <si>
    <t>18h30       Qualifying      1 Minute auf Grün</t>
  </si>
  <si>
    <t>Rennen       2 x 5 x 6 Minuten     21° / 45%</t>
  </si>
  <si>
    <t>SRT</t>
  </si>
  <si>
    <t>SCUDERIA MD 1</t>
  </si>
  <si>
    <t>SCUDERIA MD 2</t>
  </si>
  <si>
    <t>Rainer Lustig</t>
  </si>
  <si>
    <t>Michael Miksche</t>
  </si>
  <si>
    <t>MD 114</t>
  </si>
  <si>
    <t>SLP2 / 70 Carbon</t>
  </si>
  <si>
    <t>SLP1</t>
  </si>
  <si>
    <t>Camaro GT3</t>
  </si>
  <si>
    <t>Ferrari F 458 Italia</t>
  </si>
  <si>
    <t>15h       Qualifying      1 Minute auf Grün        20° / 54%</t>
  </si>
  <si>
    <t>noch kein Streicher</t>
  </si>
  <si>
    <t>noch keine Handicap- runden</t>
  </si>
  <si>
    <t>3.Renntag         31.1.2015</t>
  </si>
  <si>
    <t>2.Renntag         3.1.2015</t>
  </si>
  <si>
    <t>1.Renntag         13.12.2014</t>
  </si>
  <si>
    <t>4.Renntag         28.2.2015</t>
  </si>
  <si>
    <t>Vienna SLOTDEVILS 1</t>
  </si>
  <si>
    <t>Vienna SLOTDEVILS 2</t>
  </si>
  <si>
    <t>SLOTRACING TULLN</t>
  </si>
  <si>
    <t>Chevrolet (Camaro)</t>
  </si>
  <si>
    <t>Reserve</t>
  </si>
  <si>
    <r>
      <rPr>
        <b/>
        <sz val="14"/>
        <rFont val="Arial"/>
        <family val="2"/>
      </rPr>
      <t>Handicaprunden (max.7):</t>
    </r>
    <r>
      <rPr>
        <sz val="14"/>
        <rFont val="Arial"/>
        <family val="2"/>
      </rPr>
      <t xml:space="preserve">          Erster -&gt; 3   Zweiter -&gt; 2   Dritter -&gt; 1                          Vierter -&gt; minus 1   Fünfter -&gt; minus 2   Sechster und folgende -&gt; minus 3</t>
    </r>
  </si>
  <si>
    <t>Slotmodus 12V</t>
  </si>
  <si>
    <r>
      <t xml:space="preserve">ARZD  GT MASTERS   </t>
    </r>
    <r>
      <rPr>
        <b/>
        <sz val="26"/>
        <color indexed="13"/>
        <rFont val="Arial"/>
        <family val="2"/>
      </rPr>
      <t xml:space="preserve"> </t>
    </r>
    <r>
      <rPr>
        <b/>
        <sz val="36"/>
        <color indexed="13"/>
        <rFont val="Arial"/>
        <family val="2"/>
      </rPr>
      <t>2014/15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</si>
</sst>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C07]d/mmmm\ yyyy;@"/>
  </numFmts>
  <fonts count="4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indexed="13"/>
      <name val="Arial"/>
      <family val="2"/>
    </font>
    <font>
      <b/>
      <sz val="36"/>
      <color indexed="13"/>
      <name val="Arial"/>
      <family val="2"/>
    </font>
    <font>
      <b/>
      <sz val="15"/>
      <color indexed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8"/>
      <color indexed="13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 Black"/>
      <family val="2"/>
    </font>
    <font>
      <b/>
      <sz val="11"/>
      <color indexed="17"/>
      <name val="Arial Black"/>
      <family val="2"/>
    </font>
    <font>
      <b/>
      <sz val="11"/>
      <color indexed="10"/>
      <name val="Arial Black"/>
      <family val="2"/>
    </font>
    <font>
      <sz val="11"/>
      <name val="Arial Black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26"/>
      <color indexed="13"/>
      <name val="Arial"/>
      <family val="2"/>
    </font>
    <font>
      <b/>
      <sz val="12"/>
      <color indexed="9"/>
      <name val="Arial"/>
      <family val="2"/>
    </font>
    <font>
      <b/>
      <sz val="16"/>
      <color indexed="13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4"/>
      <color indexed="10"/>
      <name val="Arial"/>
      <family val="2"/>
    </font>
    <font>
      <b/>
      <sz val="12"/>
      <color indexed="13"/>
      <name val="Arial"/>
      <family val="2"/>
    </font>
    <font>
      <sz val="14"/>
      <name val="Arial"/>
      <family val="2"/>
    </font>
    <font>
      <b/>
      <sz val="13"/>
      <color indexed="13"/>
      <name val="Arial"/>
      <family val="2"/>
    </font>
    <font>
      <strike/>
      <sz val="16"/>
      <color indexed="10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18"/>
      <color rgb="FFFFFF00"/>
      <name val="Arial"/>
      <family val="2"/>
    </font>
    <font>
      <b/>
      <sz val="16"/>
      <color rgb="FFFFFF0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14"/>
      <color rgb="FFFFFF00"/>
      <name val="Arial"/>
      <family val="2"/>
    </font>
    <font>
      <b/>
      <sz val="14"/>
      <color indexed="13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darkGrid"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gradientFill degree="180">
        <stop position="0">
          <color theme="0"/>
        </stop>
        <stop position="1">
          <color rgb="FF92D050"/>
        </stop>
      </gradientFill>
    </fill>
    <fill>
      <patternFill patternType="solid">
        <fgColor rgb="FF92D050"/>
        <bgColor indexed="64"/>
      </patternFill>
    </fill>
    <fill>
      <gradientFill degree="180">
        <stop position="0">
          <color theme="0"/>
        </stop>
        <stop position="1">
          <color rgb="FFFFFF00"/>
        </stop>
      </gradientFill>
    </fill>
    <fill>
      <gradientFill degree="180">
        <stop position="0">
          <color theme="0"/>
        </stop>
        <stop position="1">
          <color theme="0" tint="-0.1490218817712943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darkGrid">
        <bgColor rgb="FFFF0000"/>
      </patternFill>
    </fill>
    <fill>
      <patternFill patternType="solid">
        <fgColor rgb="FF92D050"/>
        <bgColor auto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2" fontId="2" fillId="5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6" borderId="0" xfId="0" applyFill="1" applyBorder="1" applyAlignment="1">
      <alignment vertical="center" wrapText="1"/>
    </xf>
    <xf numFmtId="2" fontId="19" fillId="0" borderId="2" xfId="0" applyNumberFormat="1" applyFont="1" applyFill="1" applyBorder="1" applyAlignment="1">
      <alignment horizontal="center" vertical="center"/>
    </xf>
    <xf numFmtId="2" fontId="20" fillId="0" borderId="2" xfId="0" applyNumberFormat="1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/>
    </xf>
    <xf numFmtId="2" fontId="22" fillId="0" borderId="2" xfId="0" applyNumberFormat="1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2" fontId="31" fillId="9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" fontId="3" fillId="12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38" fillId="1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/>
    </xf>
    <xf numFmtId="0" fontId="3" fillId="0" borderId="0" xfId="0" applyFont="1" applyAlignment="1"/>
    <xf numFmtId="0" fontId="3" fillId="0" borderId="1" xfId="0" applyFont="1" applyFill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15" borderId="2" xfId="0" applyNumberFormat="1" applyFont="1" applyFill="1" applyBorder="1" applyAlignment="1">
      <alignment horizontal="center" vertical="center" wrapText="1"/>
    </xf>
    <xf numFmtId="2" fontId="4" fillId="16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6" fillId="17" borderId="1" xfId="0" applyNumberFormat="1" applyFont="1" applyFill="1" applyBorder="1" applyAlignment="1">
      <alignment horizontal="center" vertical="center"/>
    </xf>
    <xf numFmtId="1" fontId="3" fillId="18" borderId="1" xfId="0" applyNumberFormat="1" applyFont="1" applyFill="1" applyBorder="1" applyAlignment="1">
      <alignment horizontal="center" vertical="center"/>
    </xf>
    <xf numFmtId="1" fontId="3" fillId="19" borderId="1" xfId="0" applyNumberFormat="1" applyFont="1" applyFill="1" applyBorder="1" applyAlignment="1">
      <alignment horizontal="center" vertical="center"/>
    </xf>
    <xf numFmtId="1" fontId="3" fillId="20" borderId="1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164" fontId="38" fillId="0" borderId="1" xfId="0" applyNumberFormat="1" applyFont="1" applyFill="1" applyBorder="1" applyAlignment="1">
      <alignment horizontal="center" vertical="center" wrapText="1"/>
    </xf>
    <xf numFmtId="2" fontId="4" fillId="15" borderId="1" xfId="0" applyNumberFormat="1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2" fontId="4" fillId="14" borderId="1" xfId="0" applyNumberFormat="1" applyFont="1" applyFill="1" applyBorder="1" applyAlignment="1">
      <alignment horizontal="center" vertical="center" wrapText="1"/>
    </xf>
    <xf numFmtId="2" fontId="4" fillId="16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38" fillId="0" borderId="1" xfId="0" applyNumberFormat="1" applyFont="1" applyBorder="1" applyAlignment="1">
      <alignment horizontal="center" vertical="center" wrapText="1"/>
    </xf>
    <xf numFmtId="0" fontId="31" fillId="17" borderId="7" xfId="0" applyFont="1" applyFill="1" applyBorder="1" applyAlignment="1">
      <alignment vertical="center" wrapText="1"/>
    </xf>
    <xf numFmtId="0" fontId="31" fillId="17" borderId="3" xfId="0" applyFont="1" applyFill="1" applyBorder="1" applyAlignment="1">
      <alignment vertical="center" wrapText="1"/>
    </xf>
    <xf numFmtId="0" fontId="16" fillId="17" borderId="7" xfId="0" applyFont="1" applyFill="1" applyBorder="1" applyAlignment="1">
      <alignment vertical="center" wrapText="1"/>
    </xf>
    <xf numFmtId="0" fontId="16" fillId="17" borderId="3" xfId="0" applyFont="1" applyFill="1" applyBorder="1" applyAlignment="1">
      <alignment vertical="center" wrapText="1"/>
    </xf>
    <xf numFmtId="2" fontId="33" fillId="9" borderId="1" xfId="0" applyNumberFormat="1" applyFont="1" applyFill="1" applyBorder="1" applyAlignment="1">
      <alignment horizontal="center" vertical="center" wrapText="1"/>
    </xf>
    <xf numFmtId="0" fontId="4" fillId="13" borderId="1" xfId="0" applyNumberFormat="1" applyFont="1" applyFill="1" applyBorder="1" applyAlignment="1">
      <alignment horizontal="center" vertical="center" wrapText="1"/>
    </xf>
    <xf numFmtId="1" fontId="40" fillId="17" borderId="1" xfId="0" applyNumberFormat="1" applyFont="1" applyFill="1" applyBorder="1" applyAlignment="1">
      <alignment horizontal="center" vertical="center"/>
    </xf>
    <xf numFmtId="2" fontId="38" fillId="14" borderId="1" xfId="0" applyNumberFormat="1" applyFont="1" applyFill="1" applyBorder="1" applyAlignment="1">
      <alignment horizontal="center" vertical="center" wrapText="1"/>
    </xf>
    <xf numFmtId="2" fontId="41" fillId="17" borderId="0" xfId="0" applyNumberFormat="1" applyFont="1" applyFill="1" applyBorder="1" applyAlignment="1">
      <alignment horizontal="center" vertical="center" textRotation="90" wrapText="1"/>
    </xf>
    <xf numFmtId="2" fontId="17" fillId="2" borderId="0" xfId="0" applyNumberFormat="1" applyFont="1" applyFill="1" applyBorder="1" applyAlignment="1">
      <alignment horizontal="center" vertical="center" textRotation="90" wrapText="1"/>
    </xf>
    <xf numFmtId="2" fontId="17" fillId="2" borderId="0" xfId="0" applyNumberFormat="1" applyFont="1" applyFill="1" applyBorder="1" applyAlignment="1">
      <alignment horizontal="center" vertical="center" textRotation="90" wrapText="1"/>
    </xf>
    <xf numFmtId="2" fontId="41" fillId="17" borderId="0" xfId="0" applyNumberFormat="1" applyFont="1" applyFill="1" applyBorder="1" applyAlignment="1">
      <alignment horizontal="center" vertical="center" textRotation="90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0" fontId="45" fillId="21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38" fillId="0" borderId="2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1" fontId="36" fillId="0" borderId="1" xfId="0" applyNumberFormat="1" applyFont="1" applyFill="1" applyBorder="1" applyAlignment="1">
      <alignment horizontal="center" vertical="center"/>
    </xf>
    <xf numFmtId="1" fontId="40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2" fontId="17" fillId="2" borderId="0" xfId="0" applyNumberFormat="1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0" fillId="0" borderId="4" xfId="0" applyNumberFormat="1" applyFont="1" applyBorder="1" applyAlignment="1">
      <alignment horizontal="center" vertical="center" wrapText="1"/>
    </xf>
    <xf numFmtId="0" fontId="30" fillId="0" borderId="9" xfId="0" applyNumberFormat="1" applyFont="1" applyBorder="1" applyAlignment="1">
      <alignment horizontal="center" vertical="center" wrapText="1"/>
    </xf>
    <xf numFmtId="0" fontId="30" fillId="0" borderId="2" xfId="0" applyNumberFormat="1" applyFont="1" applyBorder="1" applyAlignment="1">
      <alignment horizontal="center" vertical="center" wrapText="1"/>
    </xf>
    <xf numFmtId="2" fontId="41" fillId="17" borderId="0" xfId="0" applyNumberFormat="1" applyFont="1" applyFill="1" applyBorder="1" applyAlignment="1">
      <alignment horizontal="center" vertical="center" textRotation="90" wrapText="1"/>
    </xf>
    <xf numFmtId="0" fontId="13" fillId="2" borderId="7" xfId="0" applyFont="1" applyFill="1" applyBorder="1" applyAlignment="1">
      <alignment horizontal="center" vertical="center" wrapText="1"/>
    </xf>
    <xf numFmtId="0" fontId="17" fillId="2" borderId="0" xfId="0" applyNumberFormat="1" applyFont="1" applyFill="1" applyAlignment="1">
      <alignment horizontal="center" vertical="center" wrapText="1"/>
    </xf>
    <xf numFmtId="0" fontId="17" fillId="2" borderId="7" xfId="0" applyNumberFormat="1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center" vertical="center" wrapText="1"/>
    </xf>
    <xf numFmtId="0" fontId="4" fillId="13" borderId="5" xfId="0" applyNumberFormat="1" applyFont="1" applyFill="1" applyBorder="1" applyAlignment="1">
      <alignment horizontal="center" vertical="center" wrapText="1"/>
    </xf>
    <xf numFmtId="0" fontId="4" fillId="13" borderId="6" xfId="0" applyNumberFormat="1" applyFont="1" applyFill="1" applyBorder="1" applyAlignment="1">
      <alignment horizontal="center" vertical="center" wrapText="1"/>
    </xf>
    <xf numFmtId="0" fontId="42" fillId="6" borderId="0" xfId="0" applyFont="1" applyFill="1" applyBorder="1" applyAlignment="1">
      <alignment horizontal="center" vertical="center" textRotation="90" wrapText="1"/>
    </xf>
    <xf numFmtId="0" fontId="27" fillId="9" borderId="11" xfId="0" applyFont="1" applyFill="1" applyBorder="1" applyAlignment="1">
      <alignment horizontal="center" vertical="center" wrapText="1"/>
    </xf>
    <xf numFmtId="0" fontId="27" fillId="9" borderId="7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2" fillId="18" borderId="0" xfId="0" applyFont="1" applyFill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7" fillId="6" borderId="0" xfId="0" applyFont="1" applyFill="1" applyBorder="1" applyAlignment="1">
      <alignment horizontal="center" vertical="center" textRotation="90" wrapText="1"/>
    </xf>
    <xf numFmtId="2" fontId="4" fillId="14" borderId="2" xfId="0" applyNumberFormat="1" applyFont="1" applyFill="1" applyBorder="1" applyAlignment="1">
      <alignment horizontal="center" vertical="center" wrapText="1"/>
    </xf>
    <xf numFmtId="164" fontId="38" fillId="13" borderId="1" xfId="0" applyNumberFormat="1" applyFont="1" applyFill="1" applyBorder="1" applyAlignment="1">
      <alignment horizontal="center" vertical="center" wrapText="1"/>
    </xf>
    <xf numFmtId="2" fontId="38" fillId="22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8" fillId="6" borderId="0" xfId="0" applyFont="1" applyFill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207</xdr:row>
      <xdr:rowOff>95250</xdr:rowOff>
    </xdr:from>
    <xdr:to>
      <xdr:col>4</xdr:col>
      <xdr:colOff>971550</xdr:colOff>
      <xdr:row>207</xdr:row>
      <xdr:rowOff>390525</xdr:rowOff>
    </xdr:to>
    <xdr:pic>
      <xdr:nvPicPr>
        <xdr:cNvPr id="28205" name="Grafik 7" descr="audi-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7428" r="36029" b="17720"/>
        <a:stretch>
          <a:fillRect/>
        </a:stretch>
      </xdr:blipFill>
      <xdr:spPr bwMode="auto">
        <a:xfrm>
          <a:off x="1924050" y="47672625"/>
          <a:ext cx="5619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381000</xdr:colOff>
      <xdr:row>221</xdr:row>
      <xdr:rowOff>209550</xdr:rowOff>
    </xdr:from>
    <xdr:to>
      <xdr:col>4</xdr:col>
      <xdr:colOff>990600</xdr:colOff>
      <xdr:row>221</xdr:row>
      <xdr:rowOff>361950</xdr:rowOff>
    </xdr:to>
    <xdr:pic>
      <xdr:nvPicPr>
        <xdr:cNvPr id="28206" name="Grafik 8" descr="saleen - 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35641" b="-7408"/>
        <a:stretch>
          <a:fillRect/>
        </a:stretch>
      </xdr:blipFill>
      <xdr:spPr bwMode="auto">
        <a:xfrm>
          <a:off x="1895475" y="54854475"/>
          <a:ext cx="6096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457200</xdr:colOff>
      <xdr:row>219</xdr:row>
      <xdr:rowOff>38100</xdr:rowOff>
    </xdr:from>
    <xdr:to>
      <xdr:col>4</xdr:col>
      <xdr:colOff>914400</xdr:colOff>
      <xdr:row>219</xdr:row>
      <xdr:rowOff>457200</xdr:rowOff>
    </xdr:to>
    <xdr:pic>
      <xdr:nvPicPr>
        <xdr:cNvPr id="28207" name="Grafik 10" descr="marcos_logo1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71675" y="54178200"/>
          <a:ext cx="457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675214</xdr:colOff>
      <xdr:row>203</xdr:row>
      <xdr:rowOff>57150</xdr:rowOff>
    </xdr:from>
    <xdr:to>
      <xdr:col>4</xdr:col>
      <xdr:colOff>932389</xdr:colOff>
      <xdr:row>203</xdr:row>
      <xdr:rowOff>457200</xdr:rowOff>
    </xdr:to>
    <xdr:pic>
      <xdr:nvPicPr>
        <xdr:cNvPr id="28208" name="Grafik 12" descr="Ferrari-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3381" y="49565983"/>
          <a:ext cx="2571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552450</xdr:colOff>
      <xdr:row>215</xdr:row>
      <xdr:rowOff>47625</xdr:rowOff>
    </xdr:from>
    <xdr:to>
      <xdr:col>4</xdr:col>
      <xdr:colOff>809625</xdr:colOff>
      <xdr:row>215</xdr:row>
      <xdr:rowOff>457200</xdr:rowOff>
    </xdr:to>
    <xdr:pic>
      <xdr:nvPicPr>
        <xdr:cNvPr id="28209" name="Grafik 13" descr="Maserati_logo.gif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66925" y="51663600"/>
          <a:ext cx="2571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485775</xdr:colOff>
      <xdr:row>217</xdr:row>
      <xdr:rowOff>19050</xdr:rowOff>
    </xdr:from>
    <xdr:to>
      <xdr:col>4</xdr:col>
      <xdr:colOff>895350</xdr:colOff>
      <xdr:row>217</xdr:row>
      <xdr:rowOff>485775</xdr:rowOff>
    </xdr:to>
    <xdr:pic>
      <xdr:nvPicPr>
        <xdr:cNvPr id="28210" name="Grafik 14" descr="lamborghini_logo_emblem_1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000250" y="53149500"/>
          <a:ext cx="409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485775</xdr:colOff>
      <xdr:row>209</xdr:row>
      <xdr:rowOff>76200</xdr:rowOff>
    </xdr:from>
    <xdr:to>
      <xdr:col>4</xdr:col>
      <xdr:colOff>904875</xdr:colOff>
      <xdr:row>209</xdr:row>
      <xdr:rowOff>457200</xdr:rowOff>
    </xdr:to>
    <xdr:pic>
      <xdr:nvPicPr>
        <xdr:cNvPr id="28211" name="Grafik 15" descr="Porsche_logo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00250" y="5118735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381000</xdr:colOff>
      <xdr:row>210</xdr:row>
      <xdr:rowOff>123825</xdr:rowOff>
    </xdr:from>
    <xdr:to>
      <xdr:col>4</xdr:col>
      <xdr:colOff>1000125</xdr:colOff>
      <xdr:row>210</xdr:row>
      <xdr:rowOff>371475</xdr:rowOff>
    </xdr:to>
    <xdr:pic>
      <xdr:nvPicPr>
        <xdr:cNvPr id="28212" name="Grafik 16" descr="aston_martin%20logo.gif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t="21510" b="28745"/>
        <a:stretch>
          <a:fillRect/>
        </a:stretch>
      </xdr:blipFill>
      <xdr:spPr bwMode="auto">
        <a:xfrm>
          <a:off x="1895475" y="52749450"/>
          <a:ext cx="619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485772</xdr:colOff>
      <xdr:row>205</xdr:row>
      <xdr:rowOff>76200</xdr:rowOff>
    </xdr:from>
    <xdr:to>
      <xdr:col>4</xdr:col>
      <xdr:colOff>1104897</xdr:colOff>
      <xdr:row>205</xdr:row>
      <xdr:rowOff>428625</xdr:rowOff>
    </xdr:to>
    <xdr:pic>
      <xdr:nvPicPr>
        <xdr:cNvPr id="28213" name="Grafik 17" descr="chevy_corvette_c6_logo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903939" y="50601033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371475</xdr:colOff>
      <xdr:row>206</xdr:row>
      <xdr:rowOff>95250</xdr:rowOff>
    </xdr:from>
    <xdr:to>
      <xdr:col>4</xdr:col>
      <xdr:colOff>1009650</xdr:colOff>
      <xdr:row>206</xdr:row>
      <xdr:rowOff>419100</xdr:rowOff>
    </xdr:to>
    <xdr:pic>
      <xdr:nvPicPr>
        <xdr:cNvPr id="28214" name="Grafik 17" descr="pagani-logo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15118" b="15118"/>
        <a:stretch>
          <a:fillRect/>
        </a:stretch>
      </xdr:blipFill>
      <xdr:spPr bwMode="auto">
        <a:xfrm>
          <a:off x="1885950" y="46662975"/>
          <a:ext cx="6381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381000</xdr:colOff>
      <xdr:row>214</xdr:row>
      <xdr:rowOff>123825</xdr:rowOff>
    </xdr:from>
    <xdr:to>
      <xdr:col>4</xdr:col>
      <xdr:colOff>1000125</xdr:colOff>
      <xdr:row>214</xdr:row>
      <xdr:rowOff>361950</xdr:rowOff>
    </xdr:to>
    <xdr:pic>
      <xdr:nvPicPr>
        <xdr:cNvPr id="28215" name="qZQ8bGrADwXxPM:" descr="http://t0.gstatic.com/images?q=tbn:ANd9GcQJ502Is2Alqda5HMLJ57RMqAmtXb6kbAnAJultrnmhMFQWqKPgVuQbL5U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b="13033"/>
        <a:stretch>
          <a:fillRect/>
        </a:stretch>
      </xdr:blipFill>
      <xdr:spPr bwMode="auto">
        <a:xfrm>
          <a:off x="1895475" y="50730150"/>
          <a:ext cx="619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591605</xdr:colOff>
      <xdr:row>202</xdr:row>
      <xdr:rowOff>47625</xdr:rowOff>
    </xdr:from>
    <xdr:to>
      <xdr:col>4</xdr:col>
      <xdr:colOff>1010705</xdr:colOff>
      <xdr:row>202</xdr:row>
      <xdr:rowOff>466725</xdr:rowOff>
    </xdr:to>
    <xdr:pic>
      <xdr:nvPicPr>
        <xdr:cNvPr id="28216" name="Grafik 20" descr="23ddec2ad5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09772" y="49048458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212</xdr:row>
      <xdr:rowOff>28575</xdr:rowOff>
    </xdr:from>
    <xdr:to>
      <xdr:col>4</xdr:col>
      <xdr:colOff>809625</xdr:colOff>
      <xdr:row>212</xdr:row>
      <xdr:rowOff>466725</xdr:rowOff>
    </xdr:to>
    <xdr:pic>
      <xdr:nvPicPr>
        <xdr:cNvPr id="28217" name="Grafik 21" descr="gillet_logo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85975" y="48615600"/>
          <a:ext cx="238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438150</xdr:colOff>
      <xdr:row>218</xdr:row>
      <xdr:rowOff>19050</xdr:rowOff>
    </xdr:from>
    <xdr:to>
      <xdr:col>4</xdr:col>
      <xdr:colOff>904875</xdr:colOff>
      <xdr:row>218</xdr:row>
      <xdr:rowOff>485775</xdr:rowOff>
    </xdr:to>
    <xdr:pic>
      <xdr:nvPicPr>
        <xdr:cNvPr id="28218" name="Picture 103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952625" y="53654325"/>
          <a:ext cx="466725" cy="466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485775</xdr:colOff>
      <xdr:row>208</xdr:row>
      <xdr:rowOff>38100</xdr:rowOff>
    </xdr:from>
    <xdr:to>
      <xdr:col>4</xdr:col>
      <xdr:colOff>885825</xdr:colOff>
      <xdr:row>208</xdr:row>
      <xdr:rowOff>447675</xdr:rowOff>
    </xdr:to>
    <xdr:pic>
      <xdr:nvPicPr>
        <xdr:cNvPr id="28219" name="Grafik 15" descr="Mercedes-Benz-India-Logo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000250" y="49634775"/>
          <a:ext cx="400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371475</xdr:colOff>
      <xdr:row>216</xdr:row>
      <xdr:rowOff>57150</xdr:rowOff>
    </xdr:from>
    <xdr:to>
      <xdr:col>4</xdr:col>
      <xdr:colOff>1009650</xdr:colOff>
      <xdr:row>216</xdr:row>
      <xdr:rowOff>447675</xdr:rowOff>
    </xdr:to>
    <xdr:pic>
      <xdr:nvPicPr>
        <xdr:cNvPr id="28220" name="Picture 2517" descr="http://www.carlogo.org/lss/spyker_logo_big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85950" y="52177950"/>
          <a:ext cx="6381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428625</xdr:colOff>
      <xdr:row>211</xdr:row>
      <xdr:rowOff>47625</xdr:rowOff>
    </xdr:from>
    <xdr:to>
      <xdr:col>4</xdr:col>
      <xdr:colOff>952500</xdr:colOff>
      <xdr:row>211</xdr:row>
      <xdr:rowOff>438150</xdr:rowOff>
    </xdr:to>
    <xdr:pic>
      <xdr:nvPicPr>
        <xdr:cNvPr id="28221" name="Grafik 19" descr="Gumpert-logo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943100" y="48129825"/>
          <a:ext cx="5238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213</xdr:row>
      <xdr:rowOff>38100</xdr:rowOff>
    </xdr:from>
    <xdr:to>
      <xdr:col>4</xdr:col>
      <xdr:colOff>1076325</xdr:colOff>
      <xdr:row>213</xdr:row>
      <xdr:rowOff>476250</xdr:rowOff>
    </xdr:to>
    <xdr:pic>
      <xdr:nvPicPr>
        <xdr:cNvPr id="28222" name="Grafik 20" descr="Jaguar Logo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38325" y="5013960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570439</xdr:colOff>
      <xdr:row>204</xdr:row>
      <xdr:rowOff>28575</xdr:rowOff>
    </xdr:from>
    <xdr:to>
      <xdr:col>4</xdr:col>
      <xdr:colOff>1027639</xdr:colOff>
      <xdr:row>204</xdr:row>
      <xdr:rowOff>485775</xdr:rowOff>
    </xdr:to>
    <xdr:pic>
      <xdr:nvPicPr>
        <xdr:cNvPr id="28223" name="Grafik 23" descr="b-386176-alpina_logo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988606" y="50045408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285741</xdr:colOff>
      <xdr:row>201</xdr:row>
      <xdr:rowOff>84668</xdr:rowOff>
    </xdr:from>
    <xdr:to>
      <xdr:col>4</xdr:col>
      <xdr:colOff>1257291</xdr:colOff>
      <xdr:row>201</xdr:row>
      <xdr:rowOff>427949</xdr:rowOff>
    </xdr:to>
    <xdr:pic>
      <xdr:nvPicPr>
        <xdr:cNvPr id="22" name="Grafik 21" descr="Logo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703908" y="48577501"/>
          <a:ext cx="971550" cy="343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AA223"/>
  <sheetViews>
    <sheetView showZeros="0" tabSelected="1" zoomScale="90" zoomScaleNormal="90" workbookViewId="0">
      <selection activeCell="B3" sqref="B3"/>
    </sheetView>
  </sheetViews>
  <sheetFormatPr baseColWidth="10" defaultRowHeight="18" customHeight="1"/>
  <cols>
    <col min="1" max="1" width="2.5703125" style="27" customWidth="1"/>
    <col min="2" max="2" width="5.7109375" style="27" customWidth="1"/>
    <col min="3" max="3" width="5.7109375" style="17" customWidth="1"/>
    <col min="4" max="4" width="7.28515625" style="4" customWidth="1"/>
    <col min="5" max="5" width="24.42578125" style="4" bestFit="1" customWidth="1"/>
    <col min="6" max="10" width="10.7109375" style="5" customWidth="1"/>
    <col min="11" max="11" width="9.28515625" style="15" customWidth="1"/>
    <col min="12" max="14" width="8.7109375" style="15" customWidth="1"/>
    <col min="15" max="29" width="8.7109375" style="2" customWidth="1"/>
    <col min="30" max="16384" width="11.42578125" style="2"/>
  </cols>
  <sheetData>
    <row r="1" spans="1:27" ht="9.9499999999999993" customHeight="1">
      <c r="A1" s="26"/>
      <c r="B1" s="26"/>
      <c r="C1" s="16"/>
      <c r="D1" s="11"/>
      <c r="E1" s="11"/>
      <c r="F1" s="11"/>
      <c r="G1" s="11"/>
      <c r="H1" s="11"/>
      <c r="I1" s="11"/>
      <c r="J1" s="11"/>
      <c r="K1" s="13"/>
      <c r="L1" s="13"/>
      <c r="M1" s="13"/>
      <c r="N1" s="13"/>
      <c r="O1" s="11"/>
      <c r="P1" s="11"/>
      <c r="Q1" s="11"/>
      <c r="R1" s="11"/>
      <c r="S1" s="11"/>
      <c r="T1" s="11"/>
      <c r="U1" s="11"/>
      <c r="V1" s="11"/>
      <c r="W1" s="29"/>
      <c r="X1" s="29"/>
      <c r="Y1" s="29"/>
      <c r="Z1" s="29"/>
      <c r="AA1" s="29"/>
    </row>
    <row r="2" spans="1:27" ht="41.25" customHeight="1">
      <c r="A2" s="26"/>
      <c r="B2" s="131" t="s">
        <v>118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81" t="s">
        <v>117</v>
      </c>
      <c r="V2" s="181"/>
      <c r="W2" s="29"/>
      <c r="X2" s="29"/>
      <c r="Y2" s="29"/>
      <c r="Z2" s="29"/>
      <c r="AA2" s="29"/>
    </row>
    <row r="3" spans="1:27" ht="9.9499999999999993" customHeight="1">
      <c r="A3" s="26"/>
      <c r="B3" s="26"/>
      <c r="C3" s="16"/>
      <c r="D3" s="11"/>
      <c r="E3" s="11"/>
      <c r="F3" s="11"/>
      <c r="G3" s="11"/>
      <c r="H3" s="11"/>
      <c r="I3" s="11"/>
      <c r="J3" s="11"/>
      <c r="K3" s="14"/>
      <c r="L3" s="14"/>
      <c r="M3" s="14"/>
      <c r="N3" s="14"/>
      <c r="O3" s="11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s="30" customFormat="1" ht="26.25" customHeight="1">
      <c r="A4" s="26"/>
      <c r="B4" s="150" t="s">
        <v>46</v>
      </c>
      <c r="C4" s="71"/>
      <c r="D4" s="71"/>
      <c r="E4" s="71"/>
      <c r="F4" s="71"/>
      <c r="G4" s="71"/>
      <c r="H4" s="72"/>
      <c r="I4" s="151" t="s">
        <v>28</v>
      </c>
      <c r="J4" s="152"/>
      <c r="K4" s="152"/>
      <c r="L4" s="152"/>
      <c r="M4" s="152"/>
      <c r="N4" s="152"/>
      <c r="O4" s="152"/>
      <c r="P4" s="152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18" customHeight="1">
      <c r="A5" s="26"/>
      <c r="B5" s="150"/>
      <c r="C5" s="107" t="s">
        <v>1</v>
      </c>
      <c r="D5" s="107"/>
      <c r="E5" s="117" t="s">
        <v>6</v>
      </c>
      <c r="F5" s="146" t="s">
        <v>105</v>
      </c>
      <c r="G5" s="147" t="s">
        <v>8</v>
      </c>
      <c r="H5" s="148" t="s">
        <v>61</v>
      </c>
      <c r="I5" s="12">
        <v>1</v>
      </c>
      <c r="J5" s="12">
        <v>2</v>
      </c>
      <c r="K5" s="18">
        <v>3</v>
      </c>
      <c r="L5" s="12">
        <v>4</v>
      </c>
      <c r="M5" s="12">
        <v>5</v>
      </c>
      <c r="N5" s="52">
        <v>6</v>
      </c>
      <c r="O5" s="12">
        <v>7</v>
      </c>
      <c r="P5" s="12">
        <v>8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18" customHeight="1">
      <c r="A6" s="88" t="s">
        <v>87</v>
      </c>
      <c r="B6" s="150"/>
      <c r="C6" s="107"/>
      <c r="D6" s="107"/>
      <c r="E6" s="117"/>
      <c r="F6" s="146"/>
      <c r="G6" s="147"/>
      <c r="H6" s="149"/>
      <c r="I6" s="144">
        <v>41986</v>
      </c>
      <c r="J6" s="145"/>
      <c r="K6" s="144">
        <v>42007</v>
      </c>
      <c r="L6" s="145"/>
      <c r="M6" s="144">
        <v>42035</v>
      </c>
      <c r="N6" s="145"/>
      <c r="O6" s="144">
        <v>42063</v>
      </c>
      <c r="P6" s="145"/>
      <c r="Q6" s="26"/>
      <c r="R6" s="164" t="s">
        <v>62</v>
      </c>
      <c r="S6" s="165"/>
      <c r="T6" s="165"/>
      <c r="U6" s="165"/>
      <c r="V6" s="165"/>
      <c r="W6" s="165"/>
      <c r="X6" s="166"/>
      <c r="Y6" s="43" t="s">
        <v>63</v>
      </c>
      <c r="Z6" s="26"/>
      <c r="AA6" s="26"/>
    </row>
    <row r="7" spans="1:27" ht="20.100000000000001" customHeight="1">
      <c r="A7" s="26"/>
      <c r="B7" s="150"/>
      <c r="C7" s="25" t="s">
        <v>12</v>
      </c>
      <c r="D7" s="3">
        <v>1</v>
      </c>
      <c r="E7" s="1" t="s">
        <v>111</v>
      </c>
      <c r="F7" s="47">
        <f>G7</f>
        <v>203</v>
      </c>
      <c r="G7" s="38">
        <f>SUM(H7:P7)</f>
        <v>203</v>
      </c>
      <c r="H7" s="76">
        <v>3</v>
      </c>
      <c r="I7" s="176">
        <v>100</v>
      </c>
      <c r="J7" s="176">
        <v>100</v>
      </c>
      <c r="K7" s="93"/>
      <c r="L7" s="93"/>
      <c r="M7" s="45"/>
      <c r="N7" s="45"/>
      <c r="O7" s="93"/>
      <c r="P7" s="53"/>
      <c r="Q7" s="26"/>
      <c r="R7" s="41">
        <v>6</v>
      </c>
      <c r="S7" s="6">
        <v>102</v>
      </c>
      <c r="T7" s="6"/>
      <c r="U7" s="6"/>
      <c r="V7" s="6"/>
      <c r="W7" s="6"/>
      <c r="X7" s="6"/>
      <c r="Y7" s="6"/>
      <c r="Z7" s="26"/>
      <c r="AA7" s="26"/>
    </row>
    <row r="8" spans="1:27" ht="20.100000000000001" customHeight="1">
      <c r="A8" s="26"/>
      <c r="B8" s="150"/>
      <c r="C8" s="25" t="s">
        <v>12</v>
      </c>
      <c r="D8" s="3">
        <v>2</v>
      </c>
      <c r="E8" s="1" t="s">
        <v>112</v>
      </c>
      <c r="F8" s="47">
        <f>G8</f>
        <v>200.74</v>
      </c>
      <c r="G8" s="38">
        <f>SUM(H8:P8)</f>
        <v>200.74</v>
      </c>
      <c r="H8" s="76">
        <v>3</v>
      </c>
      <c r="I8" s="54">
        <v>98.43</v>
      </c>
      <c r="J8" s="65">
        <v>99.31</v>
      </c>
      <c r="K8" s="85"/>
      <c r="L8" s="45"/>
      <c r="M8" s="53"/>
      <c r="N8" s="53"/>
      <c r="O8" s="6"/>
      <c r="P8" s="6"/>
      <c r="Q8" s="26"/>
      <c r="R8" s="41">
        <v>16</v>
      </c>
      <c r="S8" s="6">
        <v>14</v>
      </c>
      <c r="T8" s="41"/>
      <c r="U8" s="6"/>
      <c r="V8" s="6"/>
      <c r="W8" s="6"/>
      <c r="X8" s="6"/>
      <c r="Y8" s="6"/>
      <c r="Z8" s="26"/>
      <c r="AA8" s="26"/>
    </row>
    <row r="9" spans="1:27" ht="20.100000000000001" customHeight="1">
      <c r="A9" s="26"/>
      <c r="B9" s="150"/>
      <c r="C9" s="25" t="s">
        <v>12</v>
      </c>
      <c r="D9" s="3">
        <v>3</v>
      </c>
      <c r="E9" s="1" t="s">
        <v>95</v>
      </c>
      <c r="F9" s="47">
        <f>G9</f>
        <v>193.94</v>
      </c>
      <c r="G9" s="38">
        <f>SUM(H9:P9)</f>
        <v>193.94</v>
      </c>
      <c r="H9" s="76">
        <v>3</v>
      </c>
      <c r="I9" s="53">
        <v>96.77</v>
      </c>
      <c r="J9" s="68">
        <v>94.17</v>
      </c>
      <c r="K9" s="53"/>
      <c r="L9" s="53"/>
      <c r="M9" s="83"/>
      <c r="N9" s="53"/>
      <c r="O9" s="87"/>
      <c r="P9" s="93"/>
      <c r="Q9" s="26"/>
      <c r="R9" s="6">
        <v>32</v>
      </c>
      <c r="S9" s="43">
        <v>101</v>
      </c>
      <c r="T9" s="6"/>
      <c r="U9" s="6"/>
      <c r="V9" s="6"/>
      <c r="W9" s="6"/>
      <c r="X9" s="6"/>
      <c r="Y9" s="6"/>
      <c r="Z9" s="26"/>
      <c r="AA9" s="26"/>
    </row>
    <row r="10" spans="1:27" ht="20.100000000000001" customHeight="1">
      <c r="A10" s="26"/>
      <c r="B10" s="150"/>
      <c r="C10" s="25" t="s">
        <v>12</v>
      </c>
      <c r="D10" s="3">
        <v>4</v>
      </c>
      <c r="E10" s="1" t="s">
        <v>113</v>
      </c>
      <c r="F10" s="47">
        <f>G10</f>
        <v>179.33</v>
      </c>
      <c r="G10" s="38">
        <f>SUM(H10:P10)</f>
        <v>179.33</v>
      </c>
      <c r="H10" s="76">
        <v>2</v>
      </c>
      <c r="I10" s="55">
        <v>96.9</v>
      </c>
      <c r="J10" s="93">
        <v>80.430000000000007</v>
      </c>
      <c r="K10" s="45"/>
      <c r="L10" s="45"/>
      <c r="M10" s="93"/>
      <c r="N10" s="45"/>
      <c r="O10" s="45"/>
      <c r="P10" s="83"/>
      <c r="Q10" s="26"/>
      <c r="R10" s="6">
        <v>29</v>
      </c>
      <c r="S10" s="6">
        <v>15</v>
      </c>
      <c r="T10" s="6"/>
      <c r="U10" s="6"/>
      <c r="V10" s="6"/>
      <c r="W10" s="6"/>
      <c r="X10" s="6"/>
      <c r="Y10" s="6"/>
      <c r="Z10" s="26"/>
      <c r="AA10" s="26"/>
    </row>
    <row r="11" spans="1:27" ht="20.100000000000001" customHeight="1">
      <c r="A11" s="26"/>
      <c r="B11" s="150"/>
      <c r="C11" s="25" t="s">
        <v>12</v>
      </c>
      <c r="D11" s="3">
        <v>5</v>
      </c>
      <c r="E11" s="1" t="s">
        <v>96</v>
      </c>
      <c r="F11" s="47">
        <f>G11</f>
        <v>179.11</v>
      </c>
      <c r="G11" s="38">
        <f>SUM(H11:P11)</f>
        <v>179.11</v>
      </c>
      <c r="H11" s="76">
        <v>3</v>
      </c>
      <c r="I11" s="93">
        <v>89.07</v>
      </c>
      <c r="J11" s="53">
        <v>87.04</v>
      </c>
      <c r="K11" s="53"/>
      <c r="L11" s="45"/>
      <c r="M11" s="53"/>
      <c r="N11" s="53"/>
      <c r="O11" s="53"/>
      <c r="P11" s="53"/>
      <c r="Q11" s="26"/>
      <c r="R11" s="6">
        <v>101</v>
      </c>
      <c r="S11" s="43">
        <v>32</v>
      </c>
      <c r="T11" s="41"/>
      <c r="U11" s="6"/>
      <c r="V11" s="6"/>
      <c r="W11" s="6"/>
      <c r="X11" s="6"/>
      <c r="Y11" s="6"/>
      <c r="Z11" s="26"/>
      <c r="AA11" s="26"/>
    </row>
    <row r="12" spans="1:27" ht="20.100000000000001" customHeight="1">
      <c r="A12" s="26"/>
      <c r="B12" s="150"/>
      <c r="C12" s="25" t="s">
        <v>12</v>
      </c>
      <c r="D12" s="3">
        <v>6</v>
      </c>
      <c r="E12" s="1"/>
      <c r="F12" s="47">
        <f>G12</f>
        <v>0</v>
      </c>
      <c r="G12" s="38">
        <f>SUM(H12:P12)</f>
        <v>0</v>
      </c>
      <c r="H12" s="76"/>
      <c r="I12" s="53"/>
      <c r="J12" s="83"/>
      <c r="K12" s="45"/>
      <c r="L12" s="45"/>
      <c r="M12" s="45"/>
      <c r="N12" s="45"/>
      <c r="O12" s="45"/>
      <c r="P12" s="83"/>
      <c r="Q12" s="26"/>
      <c r="R12" s="6"/>
      <c r="S12" s="6"/>
      <c r="T12" s="41"/>
      <c r="U12" s="6"/>
      <c r="V12" s="6"/>
      <c r="W12" s="6"/>
      <c r="X12" s="6"/>
      <c r="Y12" s="6"/>
      <c r="Z12" s="26"/>
      <c r="AA12" s="26"/>
    </row>
    <row r="13" spans="1:27" ht="20.100000000000001" customHeight="1">
      <c r="A13" s="26"/>
      <c r="B13" s="150"/>
      <c r="C13" s="21"/>
      <c r="D13" s="21"/>
      <c r="E13" s="21"/>
      <c r="F13" s="21"/>
      <c r="G13" s="21"/>
      <c r="H13" s="22" t="s">
        <v>7</v>
      </c>
      <c r="I13" s="23" t="s">
        <v>67</v>
      </c>
      <c r="J13" s="23" t="s">
        <v>11</v>
      </c>
      <c r="K13" s="23" t="s">
        <v>68</v>
      </c>
      <c r="L13" s="24" t="s">
        <v>70</v>
      </c>
      <c r="M13" s="24" t="s">
        <v>69</v>
      </c>
      <c r="N13" s="24" t="s">
        <v>9</v>
      </c>
      <c r="O13" s="25" t="s">
        <v>12</v>
      </c>
      <c r="P13" s="21"/>
      <c r="Q13" s="26"/>
      <c r="R13" s="179" t="s">
        <v>115</v>
      </c>
      <c r="S13" s="180"/>
      <c r="T13" s="180"/>
      <c r="U13" s="180"/>
      <c r="V13" s="180"/>
      <c r="W13" s="180"/>
      <c r="X13" s="180"/>
      <c r="Y13" s="180"/>
      <c r="Z13" s="26"/>
      <c r="AA13" s="26"/>
    </row>
    <row r="14" spans="1:27" ht="18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6">
        <v>14</v>
      </c>
      <c r="S14" s="6">
        <v>6</v>
      </c>
      <c r="T14" s="6"/>
      <c r="U14" s="6"/>
      <c r="V14" s="6"/>
      <c r="W14" s="6"/>
      <c r="X14" s="6"/>
      <c r="Y14" s="6"/>
      <c r="Z14" s="26"/>
      <c r="AA14" s="26"/>
    </row>
    <row r="15" spans="1:27" s="30" customFormat="1" ht="26.25" customHeight="1">
      <c r="A15" s="26"/>
      <c r="B15" s="175" t="s">
        <v>44</v>
      </c>
      <c r="C15" s="73"/>
      <c r="D15" s="73"/>
      <c r="E15" s="73"/>
      <c r="F15" s="73"/>
      <c r="G15" s="74"/>
      <c r="H15" s="151" t="s">
        <v>28</v>
      </c>
      <c r="I15" s="152"/>
      <c r="J15" s="152"/>
      <c r="K15" s="152"/>
      <c r="L15" s="152"/>
      <c r="M15" s="152"/>
      <c r="N15" s="152"/>
      <c r="O15" s="152"/>
      <c r="P15" s="26"/>
      <c r="Q15" s="26"/>
      <c r="R15" s="6">
        <v>15</v>
      </c>
      <c r="S15" s="6">
        <v>16</v>
      </c>
      <c r="T15" s="6"/>
      <c r="U15" s="6"/>
      <c r="V15" s="6"/>
      <c r="W15" s="6"/>
      <c r="X15" s="6"/>
      <c r="Y15" s="6"/>
      <c r="Z15" s="26"/>
      <c r="AA15" s="26"/>
    </row>
    <row r="16" spans="1:27" ht="18" customHeight="1">
      <c r="A16" s="26"/>
      <c r="B16" s="175"/>
      <c r="C16" s="107" t="s">
        <v>1</v>
      </c>
      <c r="D16" s="107"/>
      <c r="E16" s="117" t="s">
        <v>6</v>
      </c>
      <c r="F16" s="146" t="s">
        <v>105</v>
      </c>
      <c r="G16" s="147" t="s">
        <v>8</v>
      </c>
      <c r="H16" s="12">
        <v>1</v>
      </c>
      <c r="I16" s="12">
        <v>2</v>
      </c>
      <c r="J16" s="18">
        <v>3</v>
      </c>
      <c r="K16" s="12">
        <v>4</v>
      </c>
      <c r="L16" s="12">
        <v>5</v>
      </c>
      <c r="M16" s="12">
        <v>6</v>
      </c>
      <c r="N16" s="12">
        <v>7</v>
      </c>
      <c r="O16" s="12">
        <v>8</v>
      </c>
      <c r="P16" s="26"/>
      <c r="Q16" s="26"/>
      <c r="R16" s="6">
        <v>22</v>
      </c>
      <c r="S16" s="6">
        <v>22</v>
      </c>
      <c r="T16" s="6"/>
      <c r="U16" s="6"/>
      <c r="V16" s="6"/>
      <c r="W16" s="6"/>
      <c r="X16" s="6"/>
      <c r="Y16" s="6"/>
      <c r="Z16" s="26"/>
      <c r="AA16" s="26"/>
    </row>
    <row r="17" spans="1:27" ht="18" customHeight="1">
      <c r="A17" s="26"/>
      <c r="B17" s="175"/>
      <c r="C17" s="107"/>
      <c r="D17" s="107"/>
      <c r="E17" s="117"/>
      <c r="F17" s="146"/>
      <c r="G17" s="147"/>
      <c r="H17" s="144">
        <v>41986</v>
      </c>
      <c r="I17" s="145"/>
      <c r="J17" s="144">
        <v>42007</v>
      </c>
      <c r="K17" s="145"/>
      <c r="L17" s="144">
        <v>42035</v>
      </c>
      <c r="M17" s="145"/>
      <c r="N17" s="144">
        <v>42063</v>
      </c>
      <c r="O17" s="145"/>
      <c r="P17" s="26"/>
      <c r="Q17" s="26"/>
      <c r="R17" s="6">
        <v>31</v>
      </c>
      <c r="S17" s="6">
        <v>29</v>
      </c>
      <c r="T17" s="6"/>
      <c r="U17" s="6"/>
      <c r="V17" s="6"/>
      <c r="W17" s="6"/>
      <c r="X17" s="6"/>
      <c r="Y17" s="6"/>
      <c r="Z17" s="26"/>
      <c r="AA17" s="26"/>
    </row>
    <row r="18" spans="1:27" ht="20.100000000000001" customHeight="1">
      <c r="A18" s="26"/>
      <c r="B18" s="175"/>
      <c r="C18" s="25" t="s">
        <v>12</v>
      </c>
      <c r="D18" s="86">
        <v>1</v>
      </c>
      <c r="E18" s="44" t="s">
        <v>5</v>
      </c>
      <c r="F18" s="47">
        <f>G18</f>
        <v>200</v>
      </c>
      <c r="G18" s="38">
        <f>SUM(H18:O18)</f>
        <v>200</v>
      </c>
      <c r="H18" s="176">
        <v>100</v>
      </c>
      <c r="I18" s="176">
        <v>100</v>
      </c>
      <c r="J18" s="94"/>
      <c r="K18" s="93"/>
      <c r="L18" s="53"/>
      <c r="M18" s="87"/>
      <c r="N18" s="53"/>
      <c r="O18" s="93"/>
      <c r="P18" s="26"/>
      <c r="Q18" s="26"/>
      <c r="R18" s="6">
        <v>102</v>
      </c>
      <c r="S18" s="6">
        <v>31</v>
      </c>
      <c r="T18" s="6"/>
      <c r="U18" s="6"/>
      <c r="V18" s="6"/>
      <c r="W18" s="6"/>
      <c r="X18" s="6"/>
      <c r="Y18" s="6"/>
      <c r="Z18" s="26"/>
      <c r="AA18" s="26"/>
    </row>
    <row r="19" spans="1:27" ht="20.100000000000001" customHeight="1">
      <c r="A19" s="26"/>
      <c r="B19" s="175"/>
      <c r="C19" s="25" t="s">
        <v>12</v>
      </c>
      <c r="D19" s="86">
        <v>2</v>
      </c>
      <c r="E19" s="44" t="s">
        <v>57</v>
      </c>
      <c r="F19" s="47">
        <f>G19</f>
        <v>200</v>
      </c>
      <c r="G19" s="38">
        <f>SUM(H19:O19)</f>
        <v>200</v>
      </c>
      <c r="H19" s="176">
        <v>100</v>
      </c>
      <c r="I19" s="176">
        <v>100</v>
      </c>
      <c r="J19" s="85"/>
      <c r="K19" s="93"/>
      <c r="L19" s="45"/>
      <c r="M19" s="45"/>
      <c r="N19" s="85"/>
      <c r="O19" s="45"/>
      <c r="P19" s="26"/>
      <c r="Q19" s="26"/>
      <c r="R19" s="6">
        <v>104</v>
      </c>
      <c r="S19" s="6">
        <v>104</v>
      </c>
      <c r="T19" s="6"/>
      <c r="U19" s="6"/>
      <c r="V19" s="6"/>
      <c r="W19" s="6"/>
      <c r="X19" s="6"/>
      <c r="Y19" s="6"/>
      <c r="Z19" s="26"/>
      <c r="AA19" s="26"/>
    </row>
    <row r="20" spans="1:27" ht="20.100000000000001" customHeight="1">
      <c r="A20" s="26"/>
      <c r="B20" s="175"/>
      <c r="C20" s="25" t="s">
        <v>12</v>
      </c>
      <c r="D20" s="48">
        <v>3</v>
      </c>
      <c r="E20" s="44" t="s">
        <v>2</v>
      </c>
      <c r="F20" s="47">
        <f>G20</f>
        <v>190.94</v>
      </c>
      <c r="G20" s="38">
        <f>SUM(H20:O20)</f>
        <v>190.94</v>
      </c>
      <c r="H20" s="55">
        <v>96.77</v>
      </c>
      <c r="I20" s="54">
        <v>94.17</v>
      </c>
      <c r="J20" s="94"/>
      <c r="K20" s="53"/>
      <c r="L20" s="83"/>
      <c r="M20" s="53"/>
      <c r="N20" s="53"/>
      <c r="O20" s="93"/>
      <c r="P20" s="26"/>
      <c r="Q20" s="26"/>
      <c r="R20" s="6"/>
      <c r="S20" s="6"/>
      <c r="T20" s="6"/>
      <c r="U20" s="6"/>
      <c r="V20" s="6"/>
      <c r="W20" s="6"/>
      <c r="X20" s="6"/>
      <c r="Y20" s="6"/>
      <c r="Z20" s="26"/>
      <c r="AA20" s="26"/>
    </row>
    <row r="21" spans="1:27" ht="20.100000000000001" customHeight="1">
      <c r="A21" s="26"/>
      <c r="B21" s="175"/>
      <c r="C21" s="25" t="s">
        <v>12</v>
      </c>
      <c r="D21" s="3">
        <v>4</v>
      </c>
      <c r="E21" s="44" t="s">
        <v>82</v>
      </c>
      <c r="F21" s="47">
        <f>G21</f>
        <v>190.94</v>
      </c>
      <c r="G21" s="38">
        <f>SUM(H21:O21)</f>
        <v>190.94</v>
      </c>
      <c r="H21" s="55">
        <v>96.77</v>
      </c>
      <c r="I21" s="54">
        <v>94.17</v>
      </c>
      <c r="J21" s="93"/>
      <c r="K21" s="53"/>
      <c r="L21" s="53"/>
      <c r="M21" s="45"/>
      <c r="N21" s="53"/>
      <c r="O21" s="53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20.100000000000001" customHeight="1">
      <c r="A22" s="26"/>
      <c r="B22" s="175"/>
      <c r="C22" s="25" t="s">
        <v>12</v>
      </c>
      <c r="D22" s="3">
        <v>5</v>
      </c>
      <c r="E22" s="44" t="s">
        <v>83</v>
      </c>
      <c r="F22" s="47">
        <f>G22</f>
        <v>177.33</v>
      </c>
      <c r="G22" s="38">
        <f>SUM(H22:O22)</f>
        <v>177.33</v>
      </c>
      <c r="H22" s="54">
        <v>96.9</v>
      </c>
      <c r="I22" s="55">
        <v>80.430000000000007</v>
      </c>
      <c r="J22" s="53"/>
      <c r="K22" s="45"/>
      <c r="L22" s="53"/>
      <c r="M22" s="53"/>
      <c r="N22" s="53"/>
      <c r="O22" s="53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20.100000000000001" customHeight="1">
      <c r="A23" s="26"/>
      <c r="B23" s="175"/>
      <c r="C23" s="25" t="s">
        <v>12</v>
      </c>
      <c r="D23" s="3">
        <v>6</v>
      </c>
      <c r="E23" s="44" t="s">
        <v>90</v>
      </c>
      <c r="F23" s="47">
        <f>G23</f>
        <v>177.33</v>
      </c>
      <c r="G23" s="38">
        <f>SUM(H23:O23)</f>
        <v>177.33</v>
      </c>
      <c r="H23" s="54">
        <v>96.9</v>
      </c>
      <c r="I23" s="55">
        <v>80.430000000000007</v>
      </c>
      <c r="J23" s="53"/>
      <c r="K23" s="45"/>
      <c r="L23" s="53"/>
      <c r="M23" s="53"/>
      <c r="N23" s="53"/>
      <c r="O23" s="53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20.100000000000001" customHeight="1">
      <c r="A24" s="26"/>
      <c r="B24" s="175"/>
      <c r="C24" s="25" t="s">
        <v>12</v>
      </c>
      <c r="D24" s="3">
        <v>7</v>
      </c>
      <c r="E24" s="44"/>
      <c r="F24" s="47">
        <f t="shared" ref="F19:F24" si="0">G24</f>
        <v>0</v>
      </c>
      <c r="G24" s="38">
        <f t="shared" ref="G24" si="1">SUM(H24:O24)</f>
        <v>0</v>
      </c>
      <c r="H24" s="45"/>
      <c r="I24" s="45"/>
      <c r="J24" s="45"/>
      <c r="K24" s="53"/>
      <c r="L24" s="45"/>
      <c r="M24" s="45"/>
      <c r="N24" s="45"/>
      <c r="O24" s="45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20.100000000000001" customHeight="1">
      <c r="A25" s="26"/>
      <c r="B25" s="175"/>
      <c r="C25" s="21"/>
      <c r="D25" s="21"/>
      <c r="E25" s="21"/>
      <c r="F25" s="21"/>
      <c r="G25" s="21"/>
      <c r="H25" s="22" t="s">
        <v>7</v>
      </c>
      <c r="I25" s="23" t="s">
        <v>67</v>
      </c>
      <c r="J25" s="23" t="s">
        <v>11</v>
      </c>
      <c r="K25" s="23" t="s">
        <v>68</v>
      </c>
      <c r="L25" s="24" t="s">
        <v>70</v>
      </c>
      <c r="M25" s="24" t="s">
        <v>69</v>
      </c>
      <c r="N25" s="24" t="s">
        <v>9</v>
      </c>
      <c r="O25" s="25" t="s">
        <v>12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20.100000000000001" customHeigh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s="30" customFormat="1" ht="26.25" customHeight="1">
      <c r="A27" s="26"/>
      <c r="B27" s="175" t="s">
        <v>45</v>
      </c>
      <c r="C27" s="73"/>
      <c r="D27" s="73"/>
      <c r="E27" s="73"/>
      <c r="F27" s="73"/>
      <c r="G27" s="74"/>
      <c r="H27" s="151" t="s">
        <v>28</v>
      </c>
      <c r="I27" s="152"/>
      <c r="J27" s="152"/>
      <c r="K27" s="152"/>
      <c r="L27" s="152"/>
      <c r="M27" s="152"/>
      <c r="N27" s="152"/>
      <c r="O27" s="152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18" customHeight="1">
      <c r="A28" s="26"/>
      <c r="B28" s="175"/>
      <c r="C28" s="107" t="s">
        <v>1</v>
      </c>
      <c r="D28" s="107"/>
      <c r="E28" s="117" t="s">
        <v>6</v>
      </c>
      <c r="F28" s="146" t="s">
        <v>105</v>
      </c>
      <c r="G28" s="147" t="s">
        <v>8</v>
      </c>
      <c r="H28" s="12">
        <v>1</v>
      </c>
      <c r="I28" s="12">
        <v>2</v>
      </c>
      <c r="J28" s="52">
        <v>3</v>
      </c>
      <c r="K28" s="12">
        <v>4</v>
      </c>
      <c r="L28" s="12">
        <v>5</v>
      </c>
      <c r="M28" s="52">
        <v>6</v>
      </c>
      <c r="N28" s="12">
        <v>7</v>
      </c>
      <c r="O28" s="12">
        <v>8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8" customHeight="1">
      <c r="A29" s="26"/>
      <c r="B29" s="175"/>
      <c r="C29" s="107"/>
      <c r="D29" s="107"/>
      <c r="E29" s="117"/>
      <c r="F29" s="146"/>
      <c r="G29" s="147"/>
      <c r="H29" s="144">
        <v>41986</v>
      </c>
      <c r="I29" s="145"/>
      <c r="J29" s="144">
        <v>42007</v>
      </c>
      <c r="K29" s="145"/>
      <c r="L29" s="144">
        <v>42035</v>
      </c>
      <c r="M29" s="145"/>
      <c r="N29" s="144">
        <v>42063</v>
      </c>
      <c r="O29" s="145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20.100000000000001" customHeight="1">
      <c r="A30" s="26"/>
      <c r="B30" s="175"/>
      <c r="C30" s="25" t="s">
        <v>12</v>
      </c>
      <c r="D30" s="3">
        <v>1</v>
      </c>
      <c r="E30" s="44" t="s">
        <v>58</v>
      </c>
      <c r="F30" s="47">
        <f>G30</f>
        <v>197.74</v>
      </c>
      <c r="G30" s="38">
        <f t="shared" ref="G30:G35" si="2">SUM(H30:O30)</f>
        <v>197.74</v>
      </c>
      <c r="H30" s="67">
        <v>98.43</v>
      </c>
      <c r="I30" s="67">
        <v>99.31</v>
      </c>
      <c r="J30" s="85"/>
      <c r="K30" s="84"/>
      <c r="L30" s="53"/>
      <c r="M30" s="53"/>
      <c r="N30" s="53"/>
      <c r="O30" s="93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20.100000000000001" customHeight="1">
      <c r="A31" s="26"/>
      <c r="B31" s="175"/>
      <c r="C31" s="25" t="s">
        <v>12</v>
      </c>
      <c r="D31" s="3">
        <v>2</v>
      </c>
      <c r="E31" s="44" t="s">
        <v>97</v>
      </c>
      <c r="F31" s="47">
        <f t="shared" ref="F31:F35" si="3">G31</f>
        <v>176.11</v>
      </c>
      <c r="G31" s="38">
        <f t="shared" si="2"/>
        <v>176.11</v>
      </c>
      <c r="H31" s="54">
        <v>89.07</v>
      </c>
      <c r="I31" s="54">
        <v>87.04</v>
      </c>
      <c r="J31" s="53"/>
      <c r="K31" s="53"/>
      <c r="L31" s="45"/>
      <c r="M31" s="53"/>
      <c r="N31" s="93"/>
      <c r="O31" s="53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20.100000000000001" customHeight="1">
      <c r="A32" s="26"/>
      <c r="B32" s="175"/>
      <c r="C32" s="25" t="s">
        <v>12</v>
      </c>
      <c r="D32" s="3">
        <v>3</v>
      </c>
      <c r="E32" s="44"/>
      <c r="F32" s="47">
        <f t="shared" si="3"/>
        <v>0</v>
      </c>
      <c r="G32" s="38">
        <f t="shared" si="2"/>
        <v>0</v>
      </c>
      <c r="H32" s="93"/>
      <c r="I32" s="93"/>
      <c r="J32" s="53"/>
      <c r="K32" s="53"/>
      <c r="L32" s="45"/>
      <c r="M32" s="45"/>
      <c r="N32" s="53"/>
      <c r="O32" s="45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ht="20.100000000000001" customHeight="1">
      <c r="A33" s="26"/>
      <c r="B33" s="175"/>
      <c r="C33" s="25" t="s">
        <v>12</v>
      </c>
      <c r="D33" s="3">
        <v>4</v>
      </c>
      <c r="E33" s="44"/>
      <c r="F33" s="47">
        <f t="shared" si="3"/>
        <v>0</v>
      </c>
      <c r="G33" s="38">
        <f t="shared" si="2"/>
        <v>0</v>
      </c>
      <c r="H33" s="85"/>
      <c r="I33" s="85"/>
      <c r="J33" s="45"/>
      <c r="K33" s="45"/>
      <c r="L33" s="51"/>
      <c r="M33" s="51"/>
      <c r="N33" s="6"/>
      <c r="O33" s="53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ht="20.100000000000001" customHeight="1">
      <c r="A34" s="26"/>
      <c r="B34" s="175"/>
      <c r="C34" s="25" t="s">
        <v>12</v>
      </c>
      <c r="D34" s="3">
        <v>5</v>
      </c>
      <c r="E34" s="44"/>
      <c r="F34" s="47">
        <f t="shared" si="3"/>
        <v>0</v>
      </c>
      <c r="G34" s="38"/>
      <c r="H34" s="85"/>
      <c r="I34" s="85"/>
      <c r="J34" s="85"/>
      <c r="K34" s="85"/>
      <c r="L34" s="51"/>
      <c r="M34" s="51"/>
      <c r="N34" s="6"/>
      <c r="O34" s="53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ht="20.100000000000001" customHeight="1">
      <c r="A35" s="26"/>
      <c r="B35" s="175"/>
      <c r="C35" s="25" t="s">
        <v>12</v>
      </c>
      <c r="D35" s="3">
        <v>6</v>
      </c>
      <c r="E35" s="44"/>
      <c r="F35" s="47">
        <f t="shared" si="3"/>
        <v>0</v>
      </c>
      <c r="G35" s="38">
        <f t="shared" si="2"/>
        <v>0</v>
      </c>
      <c r="H35" s="53"/>
      <c r="I35" s="53"/>
      <c r="J35" s="85"/>
      <c r="K35" s="85"/>
      <c r="L35" s="45"/>
      <c r="M35" s="53"/>
      <c r="N35" s="51"/>
      <c r="O35" s="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ht="19.5" customHeight="1">
      <c r="A36" s="26"/>
      <c r="B36" s="175"/>
      <c r="C36" s="21"/>
      <c r="D36" s="21"/>
      <c r="E36" s="21"/>
      <c r="F36" s="21"/>
      <c r="G36" s="21"/>
      <c r="H36" s="22" t="s">
        <v>7</v>
      </c>
      <c r="I36" s="23" t="s">
        <v>67</v>
      </c>
      <c r="J36" s="23" t="s">
        <v>11</v>
      </c>
      <c r="K36" s="23" t="s">
        <v>68</v>
      </c>
      <c r="L36" s="24" t="s">
        <v>70</v>
      </c>
      <c r="M36" s="24" t="s">
        <v>69</v>
      </c>
      <c r="N36" s="24" t="s">
        <v>9</v>
      </c>
      <c r="O36" s="25" t="s">
        <v>12</v>
      </c>
      <c r="P36" s="26"/>
      <c r="Q36" s="29"/>
      <c r="R36" s="29"/>
      <c r="S36" s="29"/>
      <c r="T36" s="29"/>
      <c r="U36" s="29"/>
      <c r="V36" s="26"/>
      <c r="W36" s="26"/>
      <c r="X36" s="26"/>
      <c r="Y36" s="26"/>
      <c r="Z36" s="26"/>
      <c r="AA36" s="26"/>
    </row>
    <row r="37" spans="1:27" ht="11.25" customHeight="1">
      <c r="A37" s="26"/>
      <c r="B37" s="26"/>
      <c r="C37" s="16"/>
      <c r="D37" s="11"/>
      <c r="E37" s="11"/>
      <c r="F37" s="11"/>
      <c r="G37" s="11"/>
      <c r="H37" s="11"/>
      <c r="I37" s="11"/>
      <c r="J37" s="14"/>
      <c r="K37" s="14"/>
      <c r="L37" s="14"/>
      <c r="M37" s="14"/>
      <c r="N37" s="11"/>
      <c r="O37" s="29"/>
      <c r="P37" s="29"/>
      <c r="Q37" s="29"/>
      <c r="R37" s="29"/>
      <c r="S37" s="29"/>
      <c r="T37" s="29"/>
      <c r="U37" s="29"/>
      <c r="V37" s="26"/>
      <c r="W37" s="26"/>
      <c r="X37" s="26"/>
      <c r="Y37" s="26"/>
      <c r="Z37" s="26"/>
      <c r="AA37" s="26"/>
    </row>
    <row r="38" spans="1:27" ht="21" customHeight="1">
      <c r="A38" s="26"/>
      <c r="B38" s="121" t="s">
        <v>109</v>
      </c>
      <c r="C38" s="116" t="s">
        <v>40</v>
      </c>
      <c r="D38" s="122" t="s">
        <v>104</v>
      </c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29"/>
      <c r="S38" s="29"/>
      <c r="T38" s="29"/>
      <c r="U38" s="29"/>
      <c r="V38" s="26"/>
      <c r="W38" s="26"/>
      <c r="X38" s="26"/>
      <c r="Y38" s="26"/>
      <c r="Z38" s="26"/>
      <c r="AA38" s="26"/>
    </row>
    <row r="39" spans="1:27" ht="21" customHeight="1">
      <c r="A39" s="26"/>
      <c r="B39" s="121"/>
      <c r="C39" s="116"/>
      <c r="D39" s="109" t="s">
        <v>1</v>
      </c>
      <c r="E39" s="111" t="s">
        <v>30</v>
      </c>
      <c r="F39" s="103" t="s">
        <v>39</v>
      </c>
      <c r="G39" s="104"/>
      <c r="H39" s="103" t="s">
        <v>6</v>
      </c>
      <c r="I39" s="104"/>
      <c r="J39" s="140" t="s">
        <v>0</v>
      </c>
      <c r="K39" s="141"/>
      <c r="L39" s="132" t="s">
        <v>13</v>
      </c>
      <c r="M39" s="133"/>
      <c r="N39" s="136" t="s">
        <v>50</v>
      </c>
      <c r="O39" s="138" t="s">
        <v>59</v>
      </c>
      <c r="P39" s="113" t="s">
        <v>3</v>
      </c>
      <c r="Q39" s="155" t="s">
        <v>1</v>
      </c>
      <c r="R39" s="29"/>
      <c r="S39" s="168" t="s">
        <v>60</v>
      </c>
      <c r="T39" s="168"/>
      <c r="U39" s="168"/>
      <c r="V39" s="168"/>
      <c r="W39" s="11"/>
      <c r="X39" s="26"/>
      <c r="Y39" s="26"/>
      <c r="Z39" s="26"/>
      <c r="AA39" s="26"/>
    </row>
    <row r="40" spans="1:27" ht="21" customHeight="1">
      <c r="A40" s="26"/>
      <c r="B40" s="121"/>
      <c r="C40" s="116"/>
      <c r="D40" s="110"/>
      <c r="E40" s="112"/>
      <c r="F40" s="105"/>
      <c r="G40" s="106"/>
      <c r="H40" s="105"/>
      <c r="I40" s="106"/>
      <c r="J40" s="142"/>
      <c r="K40" s="143"/>
      <c r="L40" s="134"/>
      <c r="M40" s="135"/>
      <c r="N40" s="137"/>
      <c r="O40" s="139"/>
      <c r="P40" s="114"/>
      <c r="Q40" s="156"/>
      <c r="R40" s="29"/>
      <c r="S40" s="168"/>
      <c r="T40" s="168"/>
      <c r="U40" s="168"/>
      <c r="V40" s="168"/>
      <c r="W40" s="11"/>
      <c r="X40" s="26"/>
      <c r="Y40" s="26"/>
      <c r="Z40" s="26"/>
      <c r="AA40" s="26"/>
    </row>
    <row r="41" spans="1:27" ht="18" customHeight="1">
      <c r="A41" s="26"/>
      <c r="B41" s="121"/>
      <c r="C41" s="116"/>
      <c r="D41" s="20">
        <v>1</v>
      </c>
      <c r="E41" s="1" t="s">
        <v>74</v>
      </c>
      <c r="F41" s="98" t="s">
        <v>5</v>
      </c>
      <c r="G41" s="99"/>
      <c r="H41" s="98" t="s">
        <v>57</v>
      </c>
      <c r="I41" s="99"/>
      <c r="J41" s="98" t="s">
        <v>102</v>
      </c>
      <c r="K41" s="99"/>
      <c r="L41" s="98" t="s">
        <v>73</v>
      </c>
      <c r="M41" s="99"/>
      <c r="N41" s="41">
        <v>6</v>
      </c>
      <c r="O41" s="40" t="s">
        <v>43</v>
      </c>
      <c r="P41" s="177">
        <v>8.5660000000000007</v>
      </c>
      <c r="Q41" s="8">
        <v>1</v>
      </c>
      <c r="R41" s="29"/>
      <c r="S41" s="168"/>
      <c r="T41" s="168"/>
      <c r="U41" s="168"/>
      <c r="V41" s="168"/>
      <c r="W41" s="11"/>
      <c r="X41" s="26"/>
      <c r="Y41" s="26"/>
      <c r="Z41" s="26"/>
      <c r="AA41" s="26"/>
    </row>
    <row r="42" spans="1:27" ht="18" customHeight="1">
      <c r="A42" s="26"/>
      <c r="B42" s="121"/>
      <c r="C42" s="116"/>
      <c r="D42" s="19">
        <v>2</v>
      </c>
      <c r="E42" s="1" t="s">
        <v>75</v>
      </c>
      <c r="F42" s="98" t="s">
        <v>57</v>
      </c>
      <c r="G42" s="99"/>
      <c r="H42" s="98" t="s">
        <v>58</v>
      </c>
      <c r="I42" s="99"/>
      <c r="J42" s="98" t="s">
        <v>102</v>
      </c>
      <c r="K42" s="99"/>
      <c r="L42" s="98" t="s">
        <v>73</v>
      </c>
      <c r="M42" s="99"/>
      <c r="N42" s="41">
        <v>16</v>
      </c>
      <c r="O42" s="40" t="s">
        <v>31</v>
      </c>
      <c r="P42" s="64">
        <v>8.5839999999999996</v>
      </c>
      <c r="Q42" s="9">
        <v>2</v>
      </c>
      <c r="R42" s="29"/>
      <c r="S42" s="168"/>
      <c r="T42" s="168"/>
      <c r="U42" s="168"/>
      <c r="V42" s="168"/>
      <c r="W42" s="11"/>
      <c r="X42" s="26"/>
      <c r="Y42" s="26"/>
      <c r="Z42" s="26"/>
      <c r="AA42" s="26"/>
    </row>
    <row r="43" spans="1:27" ht="18" customHeight="1">
      <c r="A43" s="26"/>
      <c r="B43" s="121"/>
      <c r="C43" s="116"/>
      <c r="D43" s="19">
        <v>3</v>
      </c>
      <c r="E43" s="1" t="s">
        <v>96</v>
      </c>
      <c r="F43" s="98" t="s">
        <v>2</v>
      </c>
      <c r="G43" s="99"/>
      <c r="H43" s="98" t="s">
        <v>97</v>
      </c>
      <c r="I43" s="99"/>
      <c r="J43" s="98" t="s">
        <v>72</v>
      </c>
      <c r="K43" s="99"/>
      <c r="L43" s="98" t="s">
        <v>101</v>
      </c>
      <c r="M43" s="99"/>
      <c r="N43" s="41">
        <v>101</v>
      </c>
      <c r="O43" s="40" t="s">
        <v>31</v>
      </c>
      <c r="P43" s="42">
        <v>8.9030000000000005</v>
      </c>
      <c r="Q43" s="10">
        <v>3</v>
      </c>
      <c r="R43" s="29"/>
      <c r="S43" s="168"/>
      <c r="T43" s="168"/>
      <c r="U43" s="168"/>
      <c r="V43" s="168"/>
      <c r="W43" s="11"/>
      <c r="X43" s="26"/>
      <c r="Y43" s="26"/>
      <c r="Z43" s="26"/>
      <c r="AA43" s="26"/>
    </row>
    <row r="44" spans="1:27" ht="18" customHeight="1">
      <c r="A44" s="26"/>
      <c r="B44" s="121"/>
      <c r="C44" s="116"/>
      <c r="D44" s="19">
        <v>4</v>
      </c>
      <c r="E44" s="1" t="s">
        <v>94</v>
      </c>
      <c r="F44" s="98" t="s">
        <v>98</v>
      </c>
      <c r="G44" s="99"/>
      <c r="H44" s="98" t="s">
        <v>83</v>
      </c>
      <c r="I44" s="99"/>
      <c r="J44" s="98" t="s">
        <v>72</v>
      </c>
      <c r="K44" s="99"/>
      <c r="L44" s="98" t="s">
        <v>100</v>
      </c>
      <c r="M44" s="99"/>
      <c r="N44" s="41">
        <v>29</v>
      </c>
      <c r="O44" s="40" t="s">
        <v>43</v>
      </c>
      <c r="P44" s="42">
        <v>8.91</v>
      </c>
      <c r="Q44" s="7">
        <v>4</v>
      </c>
      <c r="R44" s="29"/>
      <c r="S44" s="168"/>
      <c r="T44" s="168"/>
      <c r="U44" s="168"/>
      <c r="V44" s="168"/>
      <c r="W44" s="11"/>
      <c r="X44" s="26"/>
      <c r="Y44" s="26"/>
      <c r="Z44" s="26"/>
      <c r="AA44" s="26"/>
    </row>
    <row r="45" spans="1:27" ht="18" customHeight="1">
      <c r="A45" s="26"/>
      <c r="B45" s="121"/>
      <c r="C45" s="116"/>
      <c r="D45" s="19">
        <v>5</v>
      </c>
      <c r="E45" s="1" t="s">
        <v>95</v>
      </c>
      <c r="F45" s="98" t="s">
        <v>82</v>
      </c>
      <c r="G45" s="99"/>
      <c r="H45" s="98" t="s">
        <v>2</v>
      </c>
      <c r="I45" s="99"/>
      <c r="J45" s="98" t="s">
        <v>103</v>
      </c>
      <c r="K45" s="99"/>
      <c r="L45" s="98" t="s">
        <v>99</v>
      </c>
      <c r="M45" s="99"/>
      <c r="N45" s="41">
        <v>32</v>
      </c>
      <c r="O45" s="40" t="s">
        <v>43</v>
      </c>
      <c r="P45" s="42">
        <v>8.9779999999999998</v>
      </c>
      <c r="Q45" s="7">
        <v>5</v>
      </c>
      <c r="R45" s="29"/>
      <c r="S45" s="168"/>
      <c r="T45" s="168"/>
      <c r="U45" s="168"/>
      <c r="V45" s="168"/>
      <c r="W45" s="11"/>
      <c r="X45" s="26"/>
      <c r="Y45" s="26"/>
      <c r="Z45" s="26"/>
      <c r="AA45" s="26"/>
    </row>
    <row r="46" spans="1:27" s="32" customFormat="1" ht="18" customHeight="1">
      <c r="A46" s="11"/>
      <c r="B46" s="121"/>
      <c r="C46" s="116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26"/>
      <c r="Y46" s="26"/>
      <c r="Z46" s="26"/>
      <c r="AA46" s="26"/>
    </row>
    <row r="47" spans="1:27" ht="21" customHeight="1">
      <c r="A47" s="26"/>
      <c r="B47" s="121"/>
      <c r="C47" s="116"/>
      <c r="D47" s="108" t="s">
        <v>42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1"/>
      <c r="X47" s="26"/>
      <c r="Y47" s="26"/>
      <c r="Z47" s="26"/>
      <c r="AA47" s="26"/>
    </row>
    <row r="48" spans="1:27" ht="21" customHeight="1">
      <c r="A48" s="26"/>
      <c r="B48" s="121"/>
      <c r="C48" s="116"/>
      <c r="D48" s="107" t="s">
        <v>1</v>
      </c>
      <c r="E48" s="100" t="s">
        <v>30</v>
      </c>
      <c r="F48" s="101" t="s">
        <v>38</v>
      </c>
      <c r="G48" s="153" t="s">
        <v>76</v>
      </c>
      <c r="H48" s="101" t="s">
        <v>36</v>
      </c>
      <c r="I48" s="170" t="s">
        <v>106</v>
      </c>
      <c r="J48" s="102" t="s">
        <v>37</v>
      </c>
      <c r="K48" s="115" t="s">
        <v>33</v>
      </c>
      <c r="L48" s="115"/>
      <c r="M48" s="115"/>
      <c r="N48" s="115"/>
      <c r="O48" s="115"/>
      <c r="P48" s="115"/>
      <c r="Q48" s="115" t="s">
        <v>34</v>
      </c>
      <c r="R48" s="115"/>
      <c r="S48" s="115"/>
      <c r="T48" s="115"/>
      <c r="U48" s="115"/>
      <c r="V48" s="115"/>
      <c r="W48" s="11"/>
      <c r="X48" s="26"/>
      <c r="Y48" s="26"/>
      <c r="Z48" s="26"/>
      <c r="AA48" s="26"/>
    </row>
    <row r="49" spans="1:27" ht="21" customHeight="1">
      <c r="A49" s="26"/>
      <c r="B49" s="121"/>
      <c r="C49" s="116"/>
      <c r="D49" s="107"/>
      <c r="E49" s="100"/>
      <c r="F49" s="101"/>
      <c r="G49" s="154"/>
      <c r="H49" s="101"/>
      <c r="I49" s="173"/>
      <c r="J49" s="102"/>
      <c r="K49" s="39" t="s">
        <v>35</v>
      </c>
      <c r="L49" s="36">
        <v>1</v>
      </c>
      <c r="M49" s="33">
        <v>2</v>
      </c>
      <c r="N49" s="34">
        <v>3</v>
      </c>
      <c r="O49" s="35">
        <v>4</v>
      </c>
      <c r="P49" s="66">
        <v>5</v>
      </c>
      <c r="Q49" s="39" t="s">
        <v>35</v>
      </c>
      <c r="R49" s="36">
        <v>1</v>
      </c>
      <c r="S49" s="33">
        <v>2</v>
      </c>
      <c r="T49" s="34">
        <v>3</v>
      </c>
      <c r="U49" s="35">
        <v>4</v>
      </c>
      <c r="V49" s="66">
        <v>5</v>
      </c>
      <c r="W49" s="11"/>
      <c r="X49" s="54"/>
      <c r="Y49" s="26"/>
      <c r="Z49" s="26"/>
      <c r="AA49" s="26"/>
    </row>
    <row r="50" spans="1:27" ht="18" customHeight="1">
      <c r="A50" s="26"/>
      <c r="B50" s="121"/>
      <c r="C50" s="116"/>
      <c r="D50" s="3">
        <v>1</v>
      </c>
      <c r="E50" s="1" t="s">
        <v>74</v>
      </c>
      <c r="F50" s="40" t="s">
        <v>43</v>
      </c>
      <c r="G50" s="70">
        <f>H50/$H$50*100</f>
        <v>100</v>
      </c>
      <c r="H50" s="171">
        <f>J50-I50</f>
        <v>394.21000000000004</v>
      </c>
      <c r="I50" s="91"/>
      <c r="J50" s="172">
        <f>K50+Q50</f>
        <v>394.21000000000004</v>
      </c>
      <c r="K50" s="67">
        <f>SUM(L50:P50)</f>
        <v>199.05</v>
      </c>
      <c r="L50" s="58">
        <v>40</v>
      </c>
      <c r="M50" s="58">
        <v>40</v>
      </c>
      <c r="N50" s="59">
        <v>39</v>
      </c>
      <c r="O50" s="58">
        <v>40</v>
      </c>
      <c r="P50" s="58">
        <v>40.049999999999997</v>
      </c>
      <c r="Q50" s="67">
        <f>SUM(R50:V50)</f>
        <v>195.16</v>
      </c>
      <c r="R50" s="59">
        <v>39</v>
      </c>
      <c r="S50" s="59">
        <v>39</v>
      </c>
      <c r="T50" s="58">
        <v>40</v>
      </c>
      <c r="U50" s="60">
        <v>38</v>
      </c>
      <c r="V50" s="59">
        <v>39.159999999999997</v>
      </c>
      <c r="W50" s="11"/>
      <c r="X50" s="55"/>
      <c r="Y50" s="26"/>
      <c r="Z50" s="26"/>
      <c r="AA50" s="26"/>
    </row>
    <row r="51" spans="1:27" ht="18" customHeight="1">
      <c r="A51" s="26"/>
      <c r="B51" s="121"/>
      <c r="C51" s="116"/>
      <c r="D51" s="3">
        <v>2</v>
      </c>
      <c r="E51" s="1" t="s">
        <v>75</v>
      </c>
      <c r="F51" s="40" t="s">
        <v>31</v>
      </c>
      <c r="G51" s="70">
        <f>H51/$H$50*100</f>
        <v>98.427234215265969</v>
      </c>
      <c r="H51" s="171">
        <f>J51-I51</f>
        <v>388.01</v>
      </c>
      <c r="I51" s="174"/>
      <c r="J51" s="172">
        <f>K51+Q51</f>
        <v>388.01</v>
      </c>
      <c r="K51" s="54">
        <f>SUM(L51:P51)</f>
        <v>196.53</v>
      </c>
      <c r="L51" s="58">
        <v>40</v>
      </c>
      <c r="M51" s="59">
        <v>39</v>
      </c>
      <c r="N51" s="58">
        <v>39.53</v>
      </c>
      <c r="O51" s="59">
        <v>39</v>
      </c>
      <c r="P51" s="59">
        <v>39</v>
      </c>
      <c r="Q51" s="54">
        <f>SUM(R51:V51)</f>
        <v>191.48</v>
      </c>
      <c r="R51" s="59">
        <v>39</v>
      </c>
      <c r="S51" s="61">
        <v>37</v>
      </c>
      <c r="T51" s="60">
        <v>38.479999999999997</v>
      </c>
      <c r="U51" s="59">
        <v>39</v>
      </c>
      <c r="V51" s="60">
        <v>38</v>
      </c>
      <c r="W51" s="11"/>
      <c r="X51" s="67"/>
      <c r="Y51" s="26"/>
      <c r="Z51" s="26"/>
      <c r="AA51" s="26"/>
    </row>
    <row r="52" spans="1:27" ht="18" customHeight="1">
      <c r="A52" s="26"/>
      <c r="B52" s="121"/>
      <c r="C52" s="116"/>
      <c r="D52" s="3">
        <v>3</v>
      </c>
      <c r="E52" s="1" t="s">
        <v>94</v>
      </c>
      <c r="F52" s="40" t="s">
        <v>43</v>
      </c>
      <c r="G52" s="70">
        <f>H52/$H$50*100</f>
        <v>96.900129372669383</v>
      </c>
      <c r="H52" s="171">
        <f>J52-I52</f>
        <v>381.99</v>
      </c>
      <c r="I52" s="174"/>
      <c r="J52" s="172">
        <f>K52+Q52</f>
        <v>381.99</v>
      </c>
      <c r="K52" s="55">
        <f>SUM(L52:P52)</f>
        <v>194.66</v>
      </c>
      <c r="L52" s="60">
        <v>38</v>
      </c>
      <c r="M52" s="58">
        <v>39.659999999999997</v>
      </c>
      <c r="N52" s="58">
        <v>40</v>
      </c>
      <c r="O52" s="59">
        <v>39</v>
      </c>
      <c r="P52" s="60">
        <v>38</v>
      </c>
      <c r="Q52" s="53">
        <f>SUM(R52:V52)</f>
        <v>187.32999999999998</v>
      </c>
      <c r="R52" s="169">
        <v>37</v>
      </c>
      <c r="S52" s="61">
        <v>37.33</v>
      </c>
      <c r="T52" s="63">
        <v>38</v>
      </c>
      <c r="U52" s="61">
        <v>37</v>
      </c>
      <c r="V52" s="60">
        <v>38</v>
      </c>
      <c r="W52" s="11"/>
      <c r="X52" s="26"/>
      <c r="Y52" s="26"/>
      <c r="Z52" s="26"/>
      <c r="AA52" s="26"/>
    </row>
    <row r="53" spans="1:27" ht="18" customHeight="1">
      <c r="A53" s="26"/>
      <c r="B53" s="121"/>
      <c r="C53" s="116"/>
      <c r="D53" s="3">
        <v>4</v>
      </c>
      <c r="E53" s="1" t="s">
        <v>95</v>
      </c>
      <c r="F53" s="40" t="s">
        <v>43</v>
      </c>
      <c r="G53" s="70">
        <f>H53/$H$50*100</f>
        <v>96.773293422287608</v>
      </c>
      <c r="H53" s="171">
        <f>J53-I53</f>
        <v>381.49</v>
      </c>
      <c r="I53" s="174"/>
      <c r="J53" s="172">
        <f>K53+Q53</f>
        <v>381.49</v>
      </c>
      <c r="K53" s="53">
        <f>SUM(L53:P53)</f>
        <v>190.96</v>
      </c>
      <c r="L53" s="59">
        <v>39</v>
      </c>
      <c r="M53" s="60">
        <v>38</v>
      </c>
      <c r="N53" s="60">
        <v>38</v>
      </c>
      <c r="O53" s="61">
        <v>36.96</v>
      </c>
      <c r="P53" s="59">
        <v>39</v>
      </c>
      <c r="Q53" s="55">
        <f>SUM(R53:V53)</f>
        <v>190.53</v>
      </c>
      <c r="R53" s="60">
        <v>38</v>
      </c>
      <c r="S53" s="60">
        <v>38</v>
      </c>
      <c r="T53" s="60">
        <v>38</v>
      </c>
      <c r="U53" s="59">
        <v>38.53</v>
      </c>
      <c r="V53" s="60">
        <v>38</v>
      </c>
      <c r="W53" s="11"/>
      <c r="X53" s="26"/>
      <c r="Y53" s="26"/>
      <c r="Z53" s="26"/>
      <c r="AA53" s="26"/>
    </row>
    <row r="54" spans="1:27" ht="18" customHeight="1">
      <c r="A54" s="26"/>
      <c r="B54" s="121"/>
      <c r="C54" s="116"/>
      <c r="D54" s="3">
        <v>5</v>
      </c>
      <c r="E54" s="1" t="s">
        <v>96</v>
      </c>
      <c r="F54" s="40" t="s">
        <v>31</v>
      </c>
      <c r="G54" s="70">
        <f>H54/$H$50*100</f>
        <v>89.069277796098518</v>
      </c>
      <c r="H54" s="171">
        <f>J54-I54</f>
        <v>351.12</v>
      </c>
      <c r="I54" s="92"/>
      <c r="J54" s="172">
        <f>K54+Q54</f>
        <v>351.12</v>
      </c>
      <c r="K54" s="53">
        <f>SUM(L54:P54)</f>
        <v>190.68</v>
      </c>
      <c r="L54" s="58">
        <v>39.68</v>
      </c>
      <c r="M54" s="60">
        <v>38</v>
      </c>
      <c r="N54" s="61">
        <v>37</v>
      </c>
      <c r="O54" s="60">
        <v>38</v>
      </c>
      <c r="P54" s="60">
        <v>38</v>
      </c>
      <c r="Q54" s="53">
        <f>SUM(R54:V54)</f>
        <v>160.44</v>
      </c>
      <c r="R54" s="57">
        <v>31.44</v>
      </c>
      <c r="S54" s="57">
        <v>32</v>
      </c>
      <c r="T54" s="57">
        <v>33</v>
      </c>
      <c r="U54" s="57">
        <v>33</v>
      </c>
      <c r="V54" s="57">
        <v>31</v>
      </c>
      <c r="W54" s="11"/>
      <c r="X54" s="26"/>
      <c r="Y54" s="26"/>
      <c r="Z54" s="26"/>
      <c r="AA54" s="26"/>
    </row>
    <row r="55" spans="1:27" ht="18" customHeight="1">
      <c r="A55" s="26"/>
      <c r="B55" s="121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11"/>
      <c r="X55" s="26"/>
      <c r="Y55" s="26"/>
      <c r="Z55" s="26"/>
      <c r="AA55" s="26"/>
    </row>
    <row r="56" spans="1:27" ht="18" customHeight="1">
      <c r="A56" s="26"/>
      <c r="B56" s="121"/>
      <c r="C56" s="116" t="s">
        <v>41</v>
      </c>
      <c r="D56" s="122" t="s">
        <v>89</v>
      </c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29"/>
      <c r="S56" s="29"/>
      <c r="T56" s="29"/>
      <c r="U56" s="29"/>
      <c r="V56" s="11"/>
      <c r="W56" s="11"/>
      <c r="X56" s="26"/>
      <c r="Y56" s="26"/>
      <c r="Z56" s="26"/>
      <c r="AA56" s="26"/>
    </row>
    <row r="57" spans="1:27" ht="21" customHeight="1">
      <c r="A57" s="26"/>
      <c r="B57" s="121"/>
      <c r="C57" s="116"/>
      <c r="D57" s="109" t="s">
        <v>1</v>
      </c>
      <c r="E57" s="111" t="s">
        <v>30</v>
      </c>
      <c r="F57" s="103" t="s">
        <v>39</v>
      </c>
      <c r="G57" s="104"/>
      <c r="H57" s="103" t="s">
        <v>6</v>
      </c>
      <c r="I57" s="104"/>
      <c r="J57" s="157" t="s">
        <v>0</v>
      </c>
      <c r="K57" s="158"/>
      <c r="L57" s="132" t="s">
        <v>13</v>
      </c>
      <c r="M57" s="133"/>
      <c r="N57" s="136" t="s">
        <v>50</v>
      </c>
      <c r="O57" s="138" t="s">
        <v>59</v>
      </c>
      <c r="P57" s="113" t="s">
        <v>3</v>
      </c>
      <c r="Q57" s="155" t="s">
        <v>1</v>
      </c>
      <c r="R57" s="29"/>
      <c r="S57" s="167" t="s">
        <v>56</v>
      </c>
      <c r="T57" s="167"/>
      <c r="U57" s="167"/>
      <c r="V57" s="167"/>
      <c r="W57" s="11"/>
      <c r="X57" s="26"/>
      <c r="Y57" s="26"/>
      <c r="Z57" s="26"/>
      <c r="AA57" s="26"/>
    </row>
    <row r="58" spans="1:27" ht="21" customHeight="1">
      <c r="A58" s="26"/>
      <c r="B58" s="121"/>
      <c r="C58" s="116"/>
      <c r="D58" s="110"/>
      <c r="E58" s="112"/>
      <c r="F58" s="105"/>
      <c r="G58" s="106"/>
      <c r="H58" s="105"/>
      <c r="I58" s="106"/>
      <c r="J58" s="159"/>
      <c r="K58" s="160"/>
      <c r="L58" s="134"/>
      <c r="M58" s="135"/>
      <c r="N58" s="137"/>
      <c r="O58" s="139"/>
      <c r="P58" s="114"/>
      <c r="Q58" s="156"/>
      <c r="R58" s="29"/>
      <c r="S58" s="167"/>
      <c r="T58" s="167"/>
      <c r="U58" s="167"/>
      <c r="V58" s="167"/>
      <c r="W58" s="11"/>
      <c r="X58" s="26"/>
      <c r="Y58" s="26"/>
      <c r="Z58" s="26"/>
      <c r="AA58" s="26"/>
    </row>
    <row r="59" spans="1:27" ht="18" customHeight="1">
      <c r="A59" s="26"/>
      <c r="B59" s="121"/>
      <c r="C59" s="116"/>
      <c r="D59" s="20">
        <v>1</v>
      </c>
      <c r="E59" s="1" t="s">
        <v>74</v>
      </c>
      <c r="F59" s="98" t="s">
        <v>57</v>
      </c>
      <c r="G59" s="99"/>
      <c r="H59" s="98" t="s">
        <v>5</v>
      </c>
      <c r="I59" s="99"/>
      <c r="J59" s="98" t="s">
        <v>102</v>
      </c>
      <c r="K59" s="99"/>
      <c r="L59" s="98" t="s">
        <v>73</v>
      </c>
      <c r="M59" s="99"/>
      <c r="N59" s="41">
        <v>102</v>
      </c>
      <c r="O59" s="40" t="s">
        <v>43</v>
      </c>
      <c r="P59" s="64">
        <v>8.4469999999999992</v>
      </c>
      <c r="Q59" s="8">
        <v>1</v>
      </c>
      <c r="R59" s="29"/>
      <c r="S59" s="167"/>
      <c r="T59" s="167"/>
      <c r="U59" s="167"/>
      <c r="V59" s="167"/>
      <c r="W59" s="11"/>
      <c r="X59" s="26"/>
      <c r="Y59" s="26"/>
      <c r="Z59" s="26"/>
      <c r="AA59" s="26"/>
    </row>
    <row r="60" spans="1:27" ht="18" customHeight="1">
      <c r="A60" s="26"/>
      <c r="B60" s="121"/>
      <c r="C60" s="116"/>
      <c r="D60" s="19">
        <v>2</v>
      </c>
      <c r="E60" s="1" t="s">
        <v>75</v>
      </c>
      <c r="F60" s="98" t="s">
        <v>58</v>
      </c>
      <c r="G60" s="99"/>
      <c r="H60" s="98" t="s">
        <v>57</v>
      </c>
      <c r="I60" s="99"/>
      <c r="J60" s="98" t="s">
        <v>102</v>
      </c>
      <c r="K60" s="99"/>
      <c r="L60" s="98" t="s">
        <v>73</v>
      </c>
      <c r="M60" s="99"/>
      <c r="N60" s="41">
        <v>14</v>
      </c>
      <c r="O60" s="40" t="s">
        <v>31</v>
      </c>
      <c r="P60" s="64">
        <v>8.5459999999999994</v>
      </c>
      <c r="Q60" s="9">
        <v>2</v>
      </c>
      <c r="R60" s="29"/>
      <c r="S60" s="167"/>
      <c r="T60" s="167"/>
      <c r="U60" s="167"/>
      <c r="V60" s="167"/>
      <c r="W60" s="11"/>
      <c r="X60" s="26"/>
      <c r="Y60" s="26"/>
      <c r="Z60" s="26"/>
      <c r="AA60" s="26"/>
    </row>
    <row r="61" spans="1:27" ht="18" customHeight="1">
      <c r="A61" s="26"/>
      <c r="B61" s="121"/>
      <c r="C61" s="116"/>
      <c r="D61" s="19">
        <v>3</v>
      </c>
      <c r="E61" s="1" t="s">
        <v>95</v>
      </c>
      <c r="F61" s="98" t="s">
        <v>2</v>
      </c>
      <c r="G61" s="99"/>
      <c r="H61" s="98" t="s">
        <v>82</v>
      </c>
      <c r="I61" s="99"/>
      <c r="J61" s="98" t="s">
        <v>103</v>
      </c>
      <c r="K61" s="99"/>
      <c r="L61" s="98" t="s">
        <v>99</v>
      </c>
      <c r="M61" s="99"/>
      <c r="N61" s="41">
        <v>101</v>
      </c>
      <c r="O61" s="40" t="s">
        <v>43</v>
      </c>
      <c r="P61" s="42">
        <v>8.8059999999999992</v>
      </c>
      <c r="Q61" s="10">
        <v>3</v>
      </c>
      <c r="R61" s="29"/>
      <c r="S61" s="167"/>
      <c r="T61" s="167"/>
      <c r="U61" s="167"/>
      <c r="V61" s="167"/>
      <c r="W61" s="11"/>
      <c r="X61" s="26"/>
      <c r="Y61" s="26"/>
      <c r="Z61" s="26"/>
      <c r="AA61" s="26"/>
    </row>
    <row r="62" spans="1:27" ht="18" customHeight="1">
      <c r="A62" s="26"/>
      <c r="B62" s="121"/>
      <c r="C62" s="116"/>
      <c r="D62" s="19">
        <v>4</v>
      </c>
      <c r="E62" s="1" t="s">
        <v>94</v>
      </c>
      <c r="F62" s="98" t="s">
        <v>83</v>
      </c>
      <c r="G62" s="99"/>
      <c r="H62" s="98" t="s">
        <v>98</v>
      </c>
      <c r="I62" s="99"/>
      <c r="J62" s="98" t="s">
        <v>72</v>
      </c>
      <c r="K62" s="99"/>
      <c r="L62" s="98" t="s">
        <v>100</v>
      </c>
      <c r="M62" s="99"/>
      <c r="N62" s="41">
        <v>15</v>
      </c>
      <c r="O62" s="40" t="s">
        <v>43</v>
      </c>
      <c r="P62" s="42">
        <v>8.8559999999999999</v>
      </c>
      <c r="Q62" s="7">
        <v>4</v>
      </c>
      <c r="R62" s="29"/>
      <c r="S62" s="167"/>
      <c r="T62" s="167"/>
      <c r="U62" s="167"/>
      <c r="V62" s="167"/>
      <c r="W62" s="11"/>
      <c r="X62" s="26"/>
      <c r="Y62" s="26"/>
      <c r="Z62" s="26"/>
      <c r="AA62" s="26"/>
    </row>
    <row r="63" spans="1:27" ht="18" customHeight="1">
      <c r="A63" s="26"/>
      <c r="B63" s="121"/>
      <c r="C63" s="116"/>
      <c r="D63" s="19">
        <v>5</v>
      </c>
      <c r="E63" s="1" t="s">
        <v>96</v>
      </c>
      <c r="F63" s="98" t="s">
        <v>82</v>
      </c>
      <c r="G63" s="99"/>
      <c r="H63" s="98" t="s">
        <v>97</v>
      </c>
      <c r="I63" s="99"/>
      <c r="J63" s="98" t="s">
        <v>72</v>
      </c>
      <c r="K63" s="99"/>
      <c r="L63" s="98" t="s">
        <v>101</v>
      </c>
      <c r="M63" s="99"/>
      <c r="N63" s="41">
        <v>32</v>
      </c>
      <c r="O63" s="40" t="s">
        <v>31</v>
      </c>
      <c r="P63" s="42">
        <v>8.9169999999999998</v>
      </c>
      <c r="Q63" s="7">
        <v>5</v>
      </c>
      <c r="R63" s="29"/>
      <c r="S63" s="167"/>
      <c r="T63" s="167"/>
      <c r="U63" s="167"/>
      <c r="V63" s="167"/>
      <c r="W63" s="11"/>
      <c r="X63" s="26"/>
      <c r="Y63" s="26"/>
      <c r="Z63" s="26"/>
      <c r="AA63" s="26"/>
    </row>
    <row r="64" spans="1:27" ht="18" customHeight="1">
      <c r="A64" s="26"/>
      <c r="B64" s="121"/>
      <c r="C64" s="116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26"/>
      <c r="Y64" s="26"/>
      <c r="Z64" s="26"/>
      <c r="AA64" s="26"/>
    </row>
    <row r="65" spans="1:27" ht="18" customHeight="1">
      <c r="A65" s="26"/>
      <c r="B65" s="121"/>
      <c r="C65" s="116"/>
      <c r="D65" s="108" t="s">
        <v>42</v>
      </c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1"/>
      <c r="X65" s="26"/>
      <c r="Y65" s="26"/>
      <c r="Z65" s="26"/>
      <c r="AA65" s="26"/>
    </row>
    <row r="66" spans="1:27" ht="18" customHeight="1">
      <c r="A66" s="26"/>
      <c r="B66" s="121"/>
      <c r="C66" s="116"/>
      <c r="D66" s="107" t="s">
        <v>1</v>
      </c>
      <c r="E66" s="100" t="s">
        <v>30</v>
      </c>
      <c r="F66" s="101" t="s">
        <v>38</v>
      </c>
      <c r="G66" s="153" t="s">
        <v>76</v>
      </c>
      <c r="H66" s="101" t="s">
        <v>36</v>
      </c>
      <c r="I66" s="102" t="s">
        <v>32</v>
      </c>
      <c r="J66" s="102" t="s">
        <v>37</v>
      </c>
      <c r="K66" s="115" t="s">
        <v>33</v>
      </c>
      <c r="L66" s="115"/>
      <c r="M66" s="115"/>
      <c r="N66" s="115"/>
      <c r="O66" s="115"/>
      <c r="P66" s="115"/>
      <c r="Q66" s="115" t="s">
        <v>34</v>
      </c>
      <c r="R66" s="115"/>
      <c r="S66" s="115"/>
      <c r="T66" s="115"/>
      <c r="U66" s="115"/>
      <c r="V66" s="115"/>
      <c r="W66" s="11"/>
      <c r="X66" s="26"/>
      <c r="Y66" s="26"/>
      <c r="Z66" s="26"/>
      <c r="AA66" s="26"/>
    </row>
    <row r="67" spans="1:27" ht="18" customHeight="1">
      <c r="A67" s="26"/>
      <c r="B67" s="121"/>
      <c r="C67" s="116"/>
      <c r="D67" s="107"/>
      <c r="E67" s="100"/>
      <c r="F67" s="101"/>
      <c r="G67" s="154"/>
      <c r="H67" s="101"/>
      <c r="I67" s="102"/>
      <c r="J67" s="102"/>
      <c r="K67" s="39" t="s">
        <v>35</v>
      </c>
      <c r="L67" s="36">
        <v>1</v>
      </c>
      <c r="M67" s="33">
        <v>2</v>
      </c>
      <c r="N67" s="34">
        <v>3</v>
      </c>
      <c r="O67" s="35">
        <v>4</v>
      </c>
      <c r="P67" s="66">
        <v>5</v>
      </c>
      <c r="Q67" s="39" t="s">
        <v>35</v>
      </c>
      <c r="R67" s="36">
        <v>1</v>
      </c>
      <c r="S67" s="33">
        <v>2</v>
      </c>
      <c r="T67" s="34">
        <v>3</v>
      </c>
      <c r="U67" s="35">
        <v>4</v>
      </c>
      <c r="V67" s="66">
        <v>5</v>
      </c>
      <c r="W67" s="11"/>
      <c r="X67" s="26"/>
      <c r="Y67" s="26"/>
      <c r="Z67" s="26"/>
      <c r="AA67" s="26"/>
    </row>
    <row r="68" spans="1:27" ht="18" customHeight="1">
      <c r="A68" s="26"/>
      <c r="B68" s="121"/>
      <c r="C68" s="116"/>
      <c r="D68" s="3">
        <v>1</v>
      </c>
      <c r="E68" s="1" t="s">
        <v>74</v>
      </c>
      <c r="F68" s="40" t="s">
        <v>43</v>
      </c>
      <c r="G68" s="70">
        <f>H68/$H$68*100</f>
        <v>100</v>
      </c>
      <c r="H68" s="56">
        <f>J68-I68</f>
        <v>402.36</v>
      </c>
      <c r="I68" s="89">
        <v>3</v>
      </c>
      <c r="J68" s="56">
        <f>K68+Q68</f>
        <v>405.36</v>
      </c>
      <c r="K68" s="78">
        <f>SUM(L68:P68)</f>
        <v>203.7</v>
      </c>
      <c r="L68" s="58">
        <v>40</v>
      </c>
      <c r="M68" s="77">
        <v>41</v>
      </c>
      <c r="N68" s="77">
        <v>41</v>
      </c>
      <c r="O68" s="77">
        <v>41</v>
      </c>
      <c r="P68" s="77">
        <v>40.700000000000003</v>
      </c>
      <c r="Q68" s="178">
        <f>SUM(R68:V68)</f>
        <v>201.66</v>
      </c>
      <c r="R68" s="58">
        <v>40</v>
      </c>
      <c r="S68" s="58">
        <v>40</v>
      </c>
      <c r="T68" s="77">
        <v>41</v>
      </c>
      <c r="U68" s="58">
        <v>40</v>
      </c>
      <c r="V68" s="77">
        <v>40.659999999999997</v>
      </c>
      <c r="W68" s="11"/>
      <c r="X68" s="26"/>
      <c r="Y68" s="26"/>
      <c r="Z68" s="26"/>
      <c r="AA68" s="26"/>
    </row>
    <row r="69" spans="1:27" ht="18" customHeight="1">
      <c r="A69" s="26"/>
      <c r="B69" s="121"/>
      <c r="C69" s="116"/>
      <c r="D69" s="3">
        <v>2</v>
      </c>
      <c r="E69" s="1" t="s">
        <v>75</v>
      </c>
      <c r="F69" s="40" t="s">
        <v>31</v>
      </c>
      <c r="G69" s="70">
        <f>H69/$H$68*100</f>
        <v>99.314047121980323</v>
      </c>
      <c r="H69" s="56">
        <f>J69-I69</f>
        <v>399.6</v>
      </c>
      <c r="I69" s="89">
        <v>2</v>
      </c>
      <c r="J69" s="56">
        <f>K69+Q69</f>
        <v>401.6</v>
      </c>
      <c r="K69" s="54">
        <f>SUM(L69:P69)</f>
        <v>199.48</v>
      </c>
      <c r="L69" s="62">
        <v>39</v>
      </c>
      <c r="M69" s="58">
        <v>40</v>
      </c>
      <c r="N69" s="77">
        <v>41.48</v>
      </c>
      <c r="O69" s="58">
        <v>40</v>
      </c>
      <c r="P69" s="59">
        <v>39</v>
      </c>
      <c r="Q69" s="78">
        <f>SUM(R69:V69)</f>
        <v>202.12</v>
      </c>
      <c r="R69" s="58">
        <v>40</v>
      </c>
      <c r="S69" s="77">
        <v>41</v>
      </c>
      <c r="T69" s="77">
        <v>41.12</v>
      </c>
      <c r="U69" s="58">
        <v>40</v>
      </c>
      <c r="V69" s="58">
        <v>40</v>
      </c>
      <c r="W69" s="11"/>
      <c r="X69" s="26"/>
      <c r="Y69" s="26"/>
      <c r="Z69" s="26"/>
      <c r="AA69" s="26"/>
    </row>
    <row r="70" spans="1:27" ht="18" customHeight="1">
      <c r="A70" s="26"/>
      <c r="B70" s="121"/>
      <c r="C70" s="116"/>
      <c r="D70" s="3">
        <v>3</v>
      </c>
      <c r="E70" s="1" t="s">
        <v>95</v>
      </c>
      <c r="F70" s="40" t="s">
        <v>43</v>
      </c>
      <c r="G70" s="70">
        <f>H70/$H$68*100</f>
        <v>94.171885873347236</v>
      </c>
      <c r="H70" s="56">
        <f>J70-I70</f>
        <v>378.90999999999997</v>
      </c>
      <c r="I70" s="89"/>
      <c r="J70" s="56">
        <f>K70+Q70</f>
        <v>378.90999999999997</v>
      </c>
      <c r="K70" s="53">
        <f>SUM(L70:P70)</f>
        <v>188.43</v>
      </c>
      <c r="L70" s="59">
        <v>39.43</v>
      </c>
      <c r="M70" s="59">
        <v>39</v>
      </c>
      <c r="N70" s="59">
        <v>39</v>
      </c>
      <c r="O70" s="57">
        <v>33</v>
      </c>
      <c r="P70" s="60">
        <v>38</v>
      </c>
      <c r="Q70" s="55">
        <f>SUM(R70:V70)</f>
        <v>190.48</v>
      </c>
      <c r="R70" s="60">
        <v>38.479999999999997</v>
      </c>
      <c r="S70" s="59">
        <v>39</v>
      </c>
      <c r="T70" s="61">
        <v>37</v>
      </c>
      <c r="U70" s="61">
        <v>37</v>
      </c>
      <c r="V70" s="59">
        <v>39</v>
      </c>
      <c r="W70" s="11"/>
      <c r="X70" s="26"/>
      <c r="Y70" s="26"/>
      <c r="Z70" s="26"/>
      <c r="AA70" s="26"/>
    </row>
    <row r="71" spans="1:27" ht="18" customHeight="1">
      <c r="A71" s="26"/>
      <c r="B71" s="121"/>
      <c r="C71" s="116"/>
      <c r="D71" s="3">
        <v>4</v>
      </c>
      <c r="E71" s="1" t="s">
        <v>96</v>
      </c>
      <c r="F71" s="40" t="s">
        <v>31</v>
      </c>
      <c r="G71" s="70">
        <f>H71/$H$68*100</f>
        <v>87.038970076548367</v>
      </c>
      <c r="H71" s="56">
        <f>J71-I71</f>
        <v>350.21</v>
      </c>
      <c r="I71" s="89"/>
      <c r="J71" s="56">
        <f>K71+Q71</f>
        <v>350.21</v>
      </c>
      <c r="K71" s="55">
        <f>SUM(L71:P71)</f>
        <v>190.63</v>
      </c>
      <c r="L71" s="59">
        <v>39</v>
      </c>
      <c r="M71" s="59">
        <v>39</v>
      </c>
      <c r="N71" s="60">
        <v>38</v>
      </c>
      <c r="O71" s="61">
        <v>36.630000000000003</v>
      </c>
      <c r="P71" s="60">
        <v>38</v>
      </c>
      <c r="Q71" s="53">
        <f>SUM(R71:V71)</f>
        <v>159.57999999999998</v>
      </c>
      <c r="R71" s="57">
        <v>32</v>
      </c>
      <c r="S71" s="57">
        <v>33</v>
      </c>
      <c r="T71" s="57">
        <v>32</v>
      </c>
      <c r="U71" s="57">
        <v>31.58</v>
      </c>
      <c r="V71" s="57">
        <v>31</v>
      </c>
      <c r="W71" s="11"/>
      <c r="X71" s="26"/>
      <c r="Y71" s="26"/>
      <c r="Z71" s="26"/>
      <c r="AA71" s="26"/>
    </row>
    <row r="72" spans="1:27" ht="18" customHeight="1">
      <c r="A72" s="26"/>
      <c r="B72" s="121"/>
      <c r="C72" s="116"/>
      <c r="D72" s="3">
        <v>5</v>
      </c>
      <c r="E72" s="1" t="s">
        <v>94</v>
      </c>
      <c r="F72" s="40" t="s">
        <v>43</v>
      </c>
      <c r="G72" s="70">
        <f>H72/$H$68*100</f>
        <v>80.42797494780794</v>
      </c>
      <c r="H72" s="56">
        <f>J72-I72</f>
        <v>323.61</v>
      </c>
      <c r="I72" s="89">
        <v>1</v>
      </c>
      <c r="J72" s="56">
        <f>K72+Q72</f>
        <v>324.61</v>
      </c>
      <c r="K72" s="53">
        <f>SUM(L72:P72)</f>
        <v>135.65</v>
      </c>
      <c r="L72" s="60">
        <v>38</v>
      </c>
      <c r="M72" s="59">
        <v>38.65</v>
      </c>
      <c r="N72" s="57">
        <v>14</v>
      </c>
      <c r="O72" s="57">
        <v>37</v>
      </c>
      <c r="P72" s="57">
        <v>8</v>
      </c>
      <c r="Q72" s="53">
        <f>SUM(R72:V72)</f>
        <v>188.96</v>
      </c>
      <c r="R72" s="57">
        <v>36</v>
      </c>
      <c r="S72" s="59">
        <v>38.96</v>
      </c>
      <c r="T72" s="60">
        <v>38</v>
      </c>
      <c r="U72" s="60">
        <v>38</v>
      </c>
      <c r="V72" s="60">
        <v>38</v>
      </c>
      <c r="W72" s="11"/>
      <c r="X72" s="26"/>
      <c r="Y72" s="26"/>
      <c r="Z72" s="26"/>
      <c r="AA72" s="26"/>
    </row>
    <row r="73" spans="1:27" ht="18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11"/>
      <c r="X73" s="26"/>
      <c r="Y73" s="26"/>
      <c r="Z73" s="26"/>
      <c r="AA73" s="26"/>
    </row>
    <row r="74" spans="1:27" ht="18" customHeight="1">
      <c r="A74" s="80"/>
      <c r="B74" s="79"/>
      <c r="C74" s="80"/>
      <c r="D74" s="79"/>
      <c r="E74" s="80"/>
      <c r="F74" s="79"/>
      <c r="G74" s="80"/>
      <c r="H74" s="79"/>
      <c r="I74" s="80"/>
      <c r="J74" s="79"/>
      <c r="K74" s="80"/>
      <c r="L74" s="79"/>
      <c r="M74" s="80"/>
      <c r="N74" s="79"/>
      <c r="O74" s="80"/>
      <c r="P74" s="79"/>
      <c r="Q74" s="80"/>
      <c r="R74" s="79"/>
      <c r="S74" s="80"/>
      <c r="T74" s="79"/>
      <c r="U74" s="80"/>
      <c r="V74" s="79"/>
      <c r="W74" s="80"/>
      <c r="X74" s="82"/>
      <c r="Y74" s="81"/>
      <c r="Z74" s="82"/>
      <c r="AA74" s="26"/>
    </row>
    <row r="75" spans="1:27" ht="18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11"/>
      <c r="X75" s="26"/>
      <c r="Y75" s="26"/>
      <c r="Z75" s="26"/>
      <c r="AA75" s="26"/>
    </row>
    <row r="76" spans="1:27" ht="21" customHeight="1">
      <c r="A76" s="26"/>
      <c r="B76" s="121" t="s">
        <v>108</v>
      </c>
      <c r="C76" s="116" t="s">
        <v>49</v>
      </c>
      <c r="D76" s="122" t="s">
        <v>84</v>
      </c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29"/>
      <c r="S76" s="29"/>
      <c r="T76" s="29"/>
      <c r="U76" s="29"/>
      <c r="V76" s="29"/>
      <c r="W76" s="11"/>
      <c r="X76" s="26"/>
      <c r="Y76" s="26"/>
      <c r="Z76" s="26"/>
      <c r="AA76" s="26"/>
    </row>
    <row r="77" spans="1:27" ht="21" customHeight="1">
      <c r="A77" s="26"/>
      <c r="B77" s="121"/>
      <c r="C77" s="116"/>
      <c r="D77" s="107" t="s">
        <v>1</v>
      </c>
      <c r="E77" s="100" t="s">
        <v>30</v>
      </c>
      <c r="F77" s="100" t="s">
        <v>39</v>
      </c>
      <c r="G77" s="100"/>
      <c r="H77" s="100" t="s">
        <v>6</v>
      </c>
      <c r="I77" s="100"/>
      <c r="J77" s="117" t="s">
        <v>0</v>
      </c>
      <c r="K77" s="117"/>
      <c r="L77" s="127" t="s">
        <v>13</v>
      </c>
      <c r="M77" s="127"/>
      <c r="N77" s="102" t="s">
        <v>50</v>
      </c>
      <c r="O77" s="128" t="s">
        <v>59</v>
      </c>
      <c r="P77" s="129" t="s">
        <v>3</v>
      </c>
      <c r="Q77" s="129" t="s">
        <v>1</v>
      </c>
      <c r="R77" s="29"/>
      <c r="S77" s="167" t="s">
        <v>54</v>
      </c>
      <c r="T77" s="167"/>
      <c r="U77" s="167"/>
      <c r="V77" s="167"/>
      <c r="W77" s="11"/>
      <c r="X77" s="26"/>
      <c r="Y77" s="26"/>
      <c r="Z77" s="26"/>
      <c r="AA77" s="26"/>
    </row>
    <row r="78" spans="1:27" ht="21" customHeight="1">
      <c r="A78" s="26"/>
      <c r="B78" s="121"/>
      <c r="C78" s="116"/>
      <c r="D78" s="107"/>
      <c r="E78" s="100"/>
      <c r="F78" s="100"/>
      <c r="G78" s="100"/>
      <c r="H78" s="100"/>
      <c r="I78" s="100"/>
      <c r="J78" s="117"/>
      <c r="K78" s="117"/>
      <c r="L78" s="127"/>
      <c r="M78" s="127"/>
      <c r="N78" s="102"/>
      <c r="O78" s="128"/>
      <c r="P78" s="129"/>
      <c r="Q78" s="129"/>
      <c r="R78" s="29"/>
      <c r="S78" s="167"/>
      <c r="T78" s="167"/>
      <c r="U78" s="167"/>
      <c r="V78" s="167"/>
      <c r="W78" s="11"/>
      <c r="X78" s="26"/>
      <c r="Y78" s="26"/>
      <c r="Z78" s="26"/>
      <c r="AA78" s="26"/>
    </row>
    <row r="79" spans="1:27" ht="18" customHeight="1">
      <c r="A79" s="26"/>
      <c r="B79" s="121"/>
      <c r="C79" s="116"/>
      <c r="D79" s="3">
        <v>1</v>
      </c>
      <c r="E79" s="1" t="s">
        <v>74</v>
      </c>
      <c r="F79" s="98"/>
      <c r="G79" s="99"/>
      <c r="H79" s="98"/>
      <c r="I79" s="99"/>
      <c r="J79" s="98"/>
      <c r="K79" s="99"/>
      <c r="L79" s="161"/>
      <c r="M79" s="162"/>
      <c r="N79" s="41"/>
      <c r="O79" s="40"/>
      <c r="P79" s="64"/>
      <c r="Q79" s="8">
        <v>1</v>
      </c>
      <c r="R79" s="29"/>
      <c r="S79" s="167"/>
      <c r="T79" s="167"/>
      <c r="U79" s="167"/>
      <c r="V79" s="167"/>
      <c r="W79" s="11"/>
      <c r="X79" s="26"/>
      <c r="Y79" s="26"/>
      <c r="Z79" s="26"/>
      <c r="AA79" s="26"/>
    </row>
    <row r="80" spans="1:27" ht="18" customHeight="1">
      <c r="A80" s="26"/>
      <c r="B80" s="121"/>
      <c r="C80" s="116"/>
      <c r="D80" s="3">
        <v>2</v>
      </c>
      <c r="E80" s="1" t="s">
        <v>75</v>
      </c>
      <c r="F80" s="98"/>
      <c r="G80" s="99"/>
      <c r="H80" s="98"/>
      <c r="I80" s="99"/>
      <c r="J80" s="98"/>
      <c r="K80" s="99"/>
      <c r="L80" s="98"/>
      <c r="M80" s="99"/>
      <c r="N80" s="41"/>
      <c r="O80" s="40"/>
      <c r="P80" s="64"/>
      <c r="Q80" s="9">
        <v>2</v>
      </c>
      <c r="R80" s="29"/>
      <c r="S80" s="167"/>
      <c r="T80" s="167"/>
      <c r="U80" s="167"/>
      <c r="V80" s="167"/>
      <c r="W80" s="11"/>
      <c r="X80" s="26"/>
      <c r="Y80" s="26"/>
      <c r="Z80" s="26"/>
      <c r="AA80" s="26"/>
    </row>
    <row r="81" spans="1:27" ht="18" customHeight="1">
      <c r="A81" s="26"/>
      <c r="B81" s="121"/>
      <c r="C81" s="116"/>
      <c r="D81" s="3">
        <v>3</v>
      </c>
      <c r="E81" s="1" t="s">
        <v>95</v>
      </c>
      <c r="F81" s="98"/>
      <c r="G81" s="99"/>
      <c r="H81" s="98"/>
      <c r="I81" s="99"/>
      <c r="J81" s="98"/>
      <c r="K81" s="99"/>
      <c r="L81" s="98"/>
      <c r="M81" s="99"/>
      <c r="N81" s="41"/>
      <c r="O81" s="40"/>
      <c r="P81" s="64"/>
      <c r="Q81" s="10">
        <v>3</v>
      </c>
      <c r="R81" s="29"/>
      <c r="S81" s="167"/>
      <c r="T81" s="167"/>
      <c r="U81" s="167"/>
      <c r="V81" s="167"/>
      <c r="W81" s="11"/>
      <c r="X81" s="26"/>
      <c r="Y81" s="26"/>
      <c r="Z81" s="26"/>
      <c r="AA81" s="26"/>
    </row>
    <row r="82" spans="1:27" ht="18" customHeight="1">
      <c r="A82" s="26"/>
      <c r="B82" s="121"/>
      <c r="C82" s="116"/>
      <c r="D82" s="69">
        <v>4</v>
      </c>
      <c r="E82" s="1" t="s">
        <v>94</v>
      </c>
      <c r="F82" s="98"/>
      <c r="G82" s="99"/>
      <c r="H82" s="98"/>
      <c r="I82" s="99"/>
      <c r="J82" s="98"/>
      <c r="K82" s="99"/>
      <c r="L82" s="98"/>
      <c r="M82" s="99"/>
      <c r="N82" s="41"/>
      <c r="O82" s="40"/>
      <c r="P82" s="64"/>
      <c r="Q82" s="7">
        <v>4</v>
      </c>
      <c r="R82" s="29"/>
      <c r="S82" s="167"/>
      <c r="T82" s="167"/>
      <c r="U82" s="167"/>
      <c r="V82" s="167"/>
      <c r="W82" s="11"/>
      <c r="X82" s="26"/>
      <c r="Y82" s="26"/>
      <c r="Z82" s="26"/>
      <c r="AA82" s="26"/>
    </row>
    <row r="83" spans="1:27" ht="18" customHeight="1">
      <c r="A83" s="26"/>
      <c r="B83" s="121"/>
      <c r="C83" s="116"/>
      <c r="D83" s="69">
        <v>5</v>
      </c>
      <c r="E83" s="1" t="s">
        <v>96</v>
      </c>
      <c r="F83" s="98"/>
      <c r="G83" s="99"/>
      <c r="H83" s="98"/>
      <c r="I83" s="99"/>
      <c r="J83" s="98"/>
      <c r="K83" s="99"/>
      <c r="L83" s="98"/>
      <c r="M83" s="99"/>
      <c r="N83" s="41"/>
      <c r="O83" s="40"/>
      <c r="P83" s="64"/>
      <c r="Q83" s="7">
        <v>5</v>
      </c>
      <c r="R83" s="29"/>
      <c r="S83" s="167"/>
      <c r="T83" s="167"/>
      <c r="U83" s="167"/>
      <c r="V83" s="167"/>
      <c r="W83" s="11"/>
      <c r="X83" s="26"/>
      <c r="Y83" s="26"/>
      <c r="Z83" s="26"/>
      <c r="AA83" s="26"/>
    </row>
    <row r="84" spans="1:27" ht="18" customHeight="1">
      <c r="A84" s="26"/>
      <c r="B84" s="121"/>
      <c r="C84" s="116"/>
      <c r="D84" s="69">
        <v>6</v>
      </c>
      <c r="E84" s="1"/>
      <c r="F84" s="98"/>
      <c r="G84" s="99"/>
      <c r="H84" s="98"/>
      <c r="I84" s="99"/>
      <c r="J84" s="98"/>
      <c r="K84" s="99"/>
      <c r="L84" s="98"/>
      <c r="M84" s="99"/>
      <c r="N84" s="41"/>
      <c r="O84" s="40"/>
      <c r="P84" s="64"/>
      <c r="Q84" s="7">
        <v>6</v>
      </c>
      <c r="R84" s="29"/>
      <c r="S84" s="167"/>
      <c r="T84" s="167"/>
      <c r="U84" s="167"/>
      <c r="V84" s="167"/>
      <c r="W84" s="11"/>
      <c r="X84" s="26"/>
      <c r="Y84" s="26"/>
      <c r="Z84" s="26"/>
      <c r="AA84" s="26"/>
    </row>
    <row r="85" spans="1:27" s="32" customFormat="1" ht="18" customHeight="1">
      <c r="A85" s="11"/>
      <c r="B85" s="121"/>
      <c r="C85" s="116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26"/>
      <c r="Y85" s="26"/>
      <c r="Z85" s="26"/>
      <c r="AA85" s="26"/>
    </row>
    <row r="86" spans="1:27" ht="21" customHeight="1">
      <c r="A86" s="26"/>
      <c r="B86" s="121"/>
      <c r="C86" s="116"/>
      <c r="D86" s="108" t="s">
        <v>42</v>
      </c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1"/>
      <c r="X86" s="26"/>
      <c r="Y86" s="26"/>
      <c r="Z86" s="26"/>
      <c r="AA86" s="26"/>
    </row>
    <row r="87" spans="1:27" ht="21" customHeight="1">
      <c r="A87" s="26"/>
      <c r="B87" s="121"/>
      <c r="C87" s="116"/>
      <c r="D87" s="107" t="s">
        <v>1</v>
      </c>
      <c r="E87" s="100" t="s">
        <v>30</v>
      </c>
      <c r="F87" s="101" t="s">
        <v>38</v>
      </c>
      <c r="G87" s="153" t="s">
        <v>76</v>
      </c>
      <c r="H87" s="101" t="s">
        <v>36</v>
      </c>
      <c r="I87" s="102" t="s">
        <v>32</v>
      </c>
      <c r="J87" s="102" t="s">
        <v>37</v>
      </c>
      <c r="K87" s="115" t="s">
        <v>33</v>
      </c>
      <c r="L87" s="115"/>
      <c r="M87" s="115"/>
      <c r="N87" s="115"/>
      <c r="O87" s="115"/>
      <c r="P87" s="115"/>
      <c r="Q87" s="115" t="s">
        <v>34</v>
      </c>
      <c r="R87" s="115"/>
      <c r="S87" s="115"/>
      <c r="T87" s="115"/>
      <c r="U87" s="115"/>
      <c r="V87" s="115"/>
      <c r="W87" s="11"/>
      <c r="X87" s="26"/>
      <c r="Y87" s="26"/>
      <c r="Z87" s="26"/>
      <c r="AA87" s="26"/>
    </row>
    <row r="88" spans="1:27" ht="21" customHeight="1">
      <c r="A88" s="26"/>
      <c r="B88" s="121"/>
      <c r="C88" s="116"/>
      <c r="D88" s="107"/>
      <c r="E88" s="100"/>
      <c r="F88" s="101"/>
      <c r="G88" s="154"/>
      <c r="H88" s="101"/>
      <c r="I88" s="102"/>
      <c r="J88" s="102"/>
      <c r="K88" s="39" t="s">
        <v>35</v>
      </c>
      <c r="L88" s="36">
        <v>1</v>
      </c>
      <c r="M88" s="33">
        <v>2</v>
      </c>
      <c r="N88" s="34">
        <v>3</v>
      </c>
      <c r="O88" s="35">
        <v>4</v>
      </c>
      <c r="P88" s="66">
        <v>5</v>
      </c>
      <c r="Q88" s="39" t="s">
        <v>35</v>
      </c>
      <c r="R88" s="36">
        <v>1</v>
      </c>
      <c r="S88" s="33">
        <v>2</v>
      </c>
      <c r="T88" s="34">
        <v>3</v>
      </c>
      <c r="U88" s="35">
        <v>4</v>
      </c>
      <c r="V88" s="66">
        <v>5</v>
      </c>
      <c r="W88" s="11"/>
      <c r="X88" s="26"/>
      <c r="Y88" s="26"/>
      <c r="Z88" s="26"/>
      <c r="AA88" s="26"/>
    </row>
    <row r="89" spans="1:27" ht="18" customHeight="1">
      <c r="A89" s="26"/>
      <c r="B89" s="121"/>
      <c r="C89" s="116"/>
      <c r="D89" s="3">
        <v>1</v>
      </c>
      <c r="E89" s="1" t="s">
        <v>74</v>
      </c>
      <c r="F89" s="40"/>
      <c r="G89" s="87"/>
      <c r="H89" s="56"/>
      <c r="I89" s="69">
        <v>6</v>
      </c>
      <c r="J89" s="53"/>
      <c r="K89" s="87"/>
      <c r="L89" s="57"/>
      <c r="M89" s="57"/>
      <c r="N89" s="57"/>
      <c r="O89" s="97"/>
      <c r="P89" s="57"/>
      <c r="Q89" s="87"/>
      <c r="R89" s="57"/>
      <c r="S89" s="57"/>
      <c r="T89" s="96"/>
      <c r="U89" s="57"/>
      <c r="V89" s="57"/>
      <c r="W89" s="11"/>
      <c r="X89" s="26"/>
      <c r="Y89" s="26"/>
      <c r="Z89" s="26"/>
      <c r="AA89" s="26"/>
    </row>
    <row r="90" spans="1:27" ht="18" customHeight="1">
      <c r="A90" s="26"/>
      <c r="B90" s="121"/>
      <c r="C90" s="116"/>
      <c r="D90" s="3">
        <v>2</v>
      </c>
      <c r="E90" s="1" t="s">
        <v>75</v>
      </c>
      <c r="F90" s="40"/>
      <c r="G90" s="87"/>
      <c r="H90" s="56"/>
      <c r="I90" s="69">
        <v>4</v>
      </c>
      <c r="J90" s="53"/>
      <c r="K90" s="87"/>
      <c r="L90" s="57"/>
      <c r="M90" s="97"/>
      <c r="N90" s="95"/>
      <c r="O90" s="57"/>
      <c r="P90" s="95"/>
      <c r="Q90" s="87"/>
      <c r="R90" s="57"/>
      <c r="S90" s="96"/>
      <c r="T90" s="97"/>
      <c r="U90" s="57"/>
      <c r="V90" s="96"/>
      <c r="W90" s="11"/>
      <c r="X90" s="26"/>
      <c r="Y90" s="26"/>
      <c r="Z90" s="26"/>
      <c r="AA90" s="26"/>
    </row>
    <row r="91" spans="1:27" ht="18" customHeight="1">
      <c r="A91" s="26"/>
      <c r="B91" s="121"/>
      <c r="C91" s="116"/>
      <c r="D91" s="3">
        <v>3</v>
      </c>
      <c r="E91" s="1" t="s">
        <v>95</v>
      </c>
      <c r="F91" s="40"/>
      <c r="G91" s="87"/>
      <c r="H91" s="56"/>
      <c r="I91" s="69">
        <v>1</v>
      </c>
      <c r="J91" s="53"/>
      <c r="K91" s="53"/>
      <c r="L91" s="57"/>
      <c r="M91" s="57"/>
      <c r="N91" s="57"/>
      <c r="O91" s="57"/>
      <c r="P91" s="57"/>
      <c r="Q91" s="53"/>
      <c r="R91" s="57"/>
      <c r="S91" s="57"/>
      <c r="T91" s="57"/>
      <c r="U91" s="57"/>
      <c r="V91" s="57"/>
      <c r="W91" s="11"/>
      <c r="X91" s="26"/>
      <c r="Y91" s="26"/>
      <c r="Z91" s="26"/>
      <c r="AA91" s="26"/>
    </row>
    <row r="92" spans="1:27" ht="18" customHeight="1">
      <c r="A92" s="26"/>
      <c r="B92" s="121"/>
      <c r="C92" s="116"/>
      <c r="D92" s="3">
        <v>4</v>
      </c>
      <c r="E92" s="1" t="s">
        <v>94</v>
      </c>
      <c r="F92" s="40"/>
      <c r="G92" s="87"/>
      <c r="H92" s="56"/>
      <c r="I92" s="69"/>
      <c r="J92" s="53"/>
      <c r="K92" s="53"/>
      <c r="L92" s="57"/>
      <c r="M92" s="57"/>
      <c r="N92" s="57"/>
      <c r="O92" s="57"/>
      <c r="P92" s="57"/>
      <c r="Q92" s="56"/>
      <c r="R92" s="57"/>
      <c r="S92" s="57"/>
      <c r="T92" s="57"/>
      <c r="U92" s="57"/>
      <c r="V92" s="57"/>
      <c r="W92" s="11"/>
      <c r="X92" s="26"/>
      <c r="Y92" s="26"/>
      <c r="Z92" s="26"/>
      <c r="AA92" s="26"/>
    </row>
    <row r="93" spans="1:27" ht="18" customHeight="1">
      <c r="A93" s="26"/>
      <c r="B93" s="121"/>
      <c r="C93" s="116"/>
      <c r="D93" s="3">
        <v>5</v>
      </c>
      <c r="E93" s="1" t="s">
        <v>96</v>
      </c>
      <c r="F93" s="40"/>
      <c r="G93" s="87"/>
      <c r="H93" s="56"/>
      <c r="I93" s="69"/>
      <c r="J93" s="53"/>
      <c r="K93" s="53"/>
      <c r="L93" s="57"/>
      <c r="M93" s="57"/>
      <c r="N93" s="57"/>
      <c r="O93" s="57"/>
      <c r="P93" s="57"/>
      <c r="Q93" s="56"/>
      <c r="R93" s="57"/>
      <c r="S93" s="57"/>
      <c r="T93" s="57"/>
      <c r="U93" s="57"/>
      <c r="V93" s="57"/>
      <c r="W93" s="11"/>
      <c r="X93" s="26"/>
      <c r="Y93" s="26"/>
      <c r="Z93" s="26"/>
      <c r="AA93" s="26"/>
    </row>
    <row r="94" spans="1:27" ht="18" customHeight="1">
      <c r="A94" s="26"/>
      <c r="B94" s="121"/>
      <c r="C94" s="116"/>
      <c r="D94" s="3">
        <v>6</v>
      </c>
      <c r="E94" s="1"/>
      <c r="F94" s="40"/>
      <c r="G94" s="87"/>
      <c r="H94" s="56"/>
      <c r="I94" s="69"/>
      <c r="J94" s="53"/>
      <c r="K94" s="53"/>
      <c r="L94" s="57"/>
      <c r="M94" s="57"/>
      <c r="N94" s="57"/>
      <c r="O94" s="57"/>
      <c r="P94" s="57"/>
      <c r="Q94" s="56"/>
      <c r="R94" s="57"/>
      <c r="S94" s="57"/>
      <c r="T94" s="57"/>
      <c r="U94" s="57"/>
      <c r="V94" s="57"/>
      <c r="W94" s="11"/>
      <c r="X94" s="26"/>
      <c r="Y94" s="26"/>
      <c r="Z94" s="26"/>
      <c r="AA94" s="26"/>
    </row>
    <row r="95" spans="1:27" ht="18" customHeight="1">
      <c r="A95" s="26"/>
      <c r="B95" s="121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11"/>
      <c r="X95" s="26"/>
      <c r="Y95" s="26"/>
      <c r="Z95" s="26"/>
      <c r="AA95" s="26"/>
    </row>
    <row r="96" spans="1:27" ht="18" customHeight="1">
      <c r="A96" s="26"/>
      <c r="B96" s="121"/>
      <c r="C96" s="116" t="s">
        <v>48</v>
      </c>
      <c r="D96" s="122" t="s">
        <v>85</v>
      </c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29"/>
      <c r="S96" s="29"/>
      <c r="T96" s="29"/>
      <c r="U96" s="29"/>
      <c r="V96" s="26"/>
      <c r="W96" s="11"/>
      <c r="X96" s="26"/>
      <c r="Y96" s="26"/>
      <c r="Z96" s="26"/>
      <c r="AA96" s="26"/>
    </row>
    <row r="97" spans="1:27" ht="21" customHeight="1">
      <c r="A97" s="26"/>
      <c r="B97" s="121"/>
      <c r="C97" s="116"/>
      <c r="D97" s="107" t="s">
        <v>1</v>
      </c>
      <c r="E97" s="100" t="s">
        <v>30</v>
      </c>
      <c r="F97" s="100" t="s">
        <v>39</v>
      </c>
      <c r="G97" s="100"/>
      <c r="H97" s="100" t="s">
        <v>6</v>
      </c>
      <c r="I97" s="100"/>
      <c r="J97" s="117" t="s">
        <v>0</v>
      </c>
      <c r="K97" s="117"/>
      <c r="L97" s="127" t="s">
        <v>13</v>
      </c>
      <c r="M97" s="127"/>
      <c r="N97" s="102" t="s">
        <v>50</v>
      </c>
      <c r="O97" s="128" t="s">
        <v>59</v>
      </c>
      <c r="P97" s="129" t="s">
        <v>3</v>
      </c>
      <c r="Q97" s="129" t="s">
        <v>1</v>
      </c>
      <c r="R97" s="29"/>
      <c r="S97" s="167" t="s">
        <v>53</v>
      </c>
      <c r="T97" s="167"/>
      <c r="U97" s="167"/>
      <c r="V97" s="167"/>
      <c r="W97" s="11"/>
      <c r="X97" s="26"/>
      <c r="Y97" s="26"/>
      <c r="Z97" s="26"/>
      <c r="AA97" s="26"/>
    </row>
    <row r="98" spans="1:27" ht="21" customHeight="1">
      <c r="A98" s="26"/>
      <c r="B98" s="121"/>
      <c r="C98" s="116"/>
      <c r="D98" s="107"/>
      <c r="E98" s="100"/>
      <c r="F98" s="100"/>
      <c r="G98" s="100"/>
      <c r="H98" s="100"/>
      <c r="I98" s="100"/>
      <c r="J98" s="117"/>
      <c r="K98" s="117"/>
      <c r="L98" s="127"/>
      <c r="M98" s="127"/>
      <c r="N98" s="102"/>
      <c r="O98" s="128"/>
      <c r="P98" s="129"/>
      <c r="Q98" s="129"/>
      <c r="R98" s="29"/>
      <c r="S98" s="167"/>
      <c r="T98" s="167"/>
      <c r="U98" s="167"/>
      <c r="V98" s="167"/>
      <c r="W98" s="11"/>
      <c r="X98" s="26"/>
      <c r="Y98" s="26"/>
      <c r="Z98" s="26"/>
      <c r="AA98" s="26"/>
    </row>
    <row r="99" spans="1:27" ht="18" customHeight="1">
      <c r="A99" s="26"/>
      <c r="B99" s="121"/>
      <c r="C99" s="116"/>
      <c r="D99" s="3">
        <v>1</v>
      </c>
      <c r="E99" s="1"/>
      <c r="F99" s="98"/>
      <c r="G99" s="99"/>
      <c r="H99" s="98"/>
      <c r="I99" s="99"/>
      <c r="J99" s="98"/>
      <c r="K99" s="99"/>
      <c r="L99" s="161"/>
      <c r="M99" s="162"/>
      <c r="N99" s="41"/>
      <c r="O99" s="40"/>
      <c r="P99" s="64"/>
      <c r="Q99" s="8">
        <v>1</v>
      </c>
      <c r="R99" s="29"/>
      <c r="S99" s="167"/>
      <c r="T99" s="167"/>
      <c r="U99" s="167"/>
      <c r="V99" s="167"/>
      <c r="W99" s="11"/>
      <c r="X99" s="26"/>
      <c r="Y99" s="26"/>
      <c r="Z99" s="26"/>
      <c r="AA99" s="26"/>
    </row>
    <row r="100" spans="1:27" ht="18" customHeight="1">
      <c r="A100" s="26"/>
      <c r="B100" s="121"/>
      <c r="C100" s="116"/>
      <c r="D100" s="3">
        <v>2</v>
      </c>
      <c r="E100" s="1"/>
      <c r="F100" s="98"/>
      <c r="G100" s="99"/>
      <c r="H100" s="98"/>
      <c r="I100" s="99"/>
      <c r="J100" s="98"/>
      <c r="K100" s="99"/>
      <c r="L100" s="98"/>
      <c r="M100" s="99"/>
      <c r="N100" s="41"/>
      <c r="O100" s="40"/>
      <c r="P100" s="64"/>
      <c r="Q100" s="9">
        <v>2</v>
      </c>
      <c r="R100" s="29"/>
      <c r="S100" s="167"/>
      <c r="T100" s="167"/>
      <c r="U100" s="167"/>
      <c r="V100" s="167"/>
      <c r="W100" s="11"/>
      <c r="X100" s="26"/>
      <c r="Y100" s="26"/>
      <c r="Z100" s="26"/>
      <c r="AA100" s="26"/>
    </row>
    <row r="101" spans="1:27" ht="18" customHeight="1">
      <c r="A101" s="26"/>
      <c r="B101" s="121"/>
      <c r="C101" s="116"/>
      <c r="D101" s="3">
        <v>3</v>
      </c>
      <c r="E101" s="1"/>
      <c r="F101" s="98"/>
      <c r="G101" s="99"/>
      <c r="H101" s="98"/>
      <c r="I101" s="99"/>
      <c r="J101" s="98"/>
      <c r="K101" s="99"/>
      <c r="L101" s="98"/>
      <c r="M101" s="99"/>
      <c r="N101" s="41"/>
      <c r="O101" s="40"/>
      <c r="P101" s="64"/>
      <c r="Q101" s="10">
        <v>3</v>
      </c>
      <c r="R101" s="29"/>
      <c r="S101" s="167"/>
      <c r="T101" s="167"/>
      <c r="U101" s="167"/>
      <c r="V101" s="167"/>
      <c r="W101" s="11"/>
      <c r="X101" s="26"/>
      <c r="Y101" s="26"/>
      <c r="Z101" s="26"/>
      <c r="AA101" s="26"/>
    </row>
    <row r="102" spans="1:27" ht="18" customHeight="1">
      <c r="A102" s="26"/>
      <c r="B102" s="121"/>
      <c r="C102" s="116"/>
      <c r="D102" s="69">
        <v>4</v>
      </c>
      <c r="E102" s="1"/>
      <c r="F102" s="98"/>
      <c r="G102" s="99"/>
      <c r="H102" s="98"/>
      <c r="I102" s="99"/>
      <c r="J102" s="98"/>
      <c r="K102" s="99"/>
      <c r="L102" s="98"/>
      <c r="M102" s="99"/>
      <c r="N102" s="41"/>
      <c r="O102" s="40"/>
      <c r="P102" s="64"/>
      <c r="Q102" s="7">
        <v>4</v>
      </c>
      <c r="R102" s="29"/>
      <c r="S102" s="167"/>
      <c r="T102" s="167"/>
      <c r="U102" s="167"/>
      <c r="V102" s="167"/>
      <c r="W102" s="11"/>
      <c r="X102" s="26"/>
      <c r="Y102" s="26"/>
      <c r="Z102" s="26"/>
      <c r="AA102" s="26"/>
    </row>
    <row r="103" spans="1:27" ht="18" customHeight="1">
      <c r="A103" s="26"/>
      <c r="B103" s="121"/>
      <c r="C103" s="116"/>
      <c r="D103" s="69">
        <v>5</v>
      </c>
      <c r="E103" s="1"/>
      <c r="F103" s="98"/>
      <c r="G103" s="99"/>
      <c r="H103" s="98"/>
      <c r="I103" s="99"/>
      <c r="J103" s="98"/>
      <c r="K103" s="99"/>
      <c r="L103" s="98"/>
      <c r="M103" s="99"/>
      <c r="N103" s="41"/>
      <c r="O103" s="40"/>
      <c r="P103" s="64"/>
      <c r="Q103" s="7">
        <v>5</v>
      </c>
      <c r="R103" s="29"/>
      <c r="S103" s="167"/>
      <c r="T103" s="167"/>
      <c r="U103" s="167"/>
      <c r="V103" s="167"/>
      <c r="W103" s="11"/>
      <c r="X103" s="26"/>
      <c r="Y103" s="26"/>
      <c r="Z103" s="26"/>
      <c r="AA103" s="26"/>
    </row>
    <row r="104" spans="1:27" ht="18" customHeight="1">
      <c r="A104" s="26"/>
      <c r="B104" s="121"/>
      <c r="C104" s="116"/>
      <c r="D104" s="69">
        <v>6</v>
      </c>
      <c r="E104" s="1"/>
      <c r="F104" s="98"/>
      <c r="G104" s="99"/>
      <c r="H104" s="98"/>
      <c r="I104" s="99"/>
      <c r="J104" s="98"/>
      <c r="K104" s="99"/>
      <c r="L104" s="98"/>
      <c r="M104" s="99"/>
      <c r="N104" s="41"/>
      <c r="O104" s="40"/>
      <c r="P104" s="64"/>
      <c r="Q104" s="7">
        <v>6</v>
      </c>
      <c r="R104" s="29"/>
      <c r="S104" s="167"/>
      <c r="T104" s="167"/>
      <c r="U104" s="167"/>
      <c r="V104" s="167"/>
      <c r="W104" s="11"/>
      <c r="X104" s="26"/>
      <c r="Y104" s="26"/>
      <c r="Z104" s="26"/>
      <c r="AA104" s="26"/>
    </row>
    <row r="105" spans="1:27" ht="18" customHeight="1">
      <c r="A105" s="26"/>
      <c r="B105" s="121"/>
      <c r="C105" s="116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26"/>
      <c r="W105" s="11"/>
      <c r="X105" s="26"/>
      <c r="Y105" s="26"/>
      <c r="Z105" s="26"/>
      <c r="AA105" s="26"/>
    </row>
    <row r="106" spans="1:27" ht="18" customHeight="1">
      <c r="A106" s="26"/>
      <c r="B106" s="121"/>
      <c r="C106" s="116"/>
      <c r="D106" s="108" t="s">
        <v>86</v>
      </c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1"/>
      <c r="X106" s="26"/>
      <c r="Y106" s="26"/>
      <c r="Z106" s="26"/>
      <c r="AA106" s="26"/>
    </row>
    <row r="107" spans="1:27" ht="18" customHeight="1">
      <c r="A107" s="26"/>
      <c r="B107" s="121"/>
      <c r="C107" s="116"/>
      <c r="D107" s="107" t="s">
        <v>1</v>
      </c>
      <c r="E107" s="100" t="s">
        <v>30</v>
      </c>
      <c r="F107" s="101" t="s">
        <v>38</v>
      </c>
      <c r="G107" s="153" t="s">
        <v>76</v>
      </c>
      <c r="H107" s="101" t="s">
        <v>36</v>
      </c>
      <c r="I107" s="102" t="s">
        <v>32</v>
      </c>
      <c r="J107" s="102" t="s">
        <v>37</v>
      </c>
      <c r="K107" s="115" t="s">
        <v>33</v>
      </c>
      <c r="L107" s="115"/>
      <c r="M107" s="115"/>
      <c r="N107" s="115"/>
      <c r="O107" s="115"/>
      <c r="P107" s="115"/>
      <c r="Q107" s="115" t="s">
        <v>34</v>
      </c>
      <c r="R107" s="115"/>
      <c r="S107" s="115"/>
      <c r="T107" s="115"/>
      <c r="U107" s="115"/>
      <c r="V107" s="115"/>
      <c r="W107" s="11"/>
      <c r="X107" s="26"/>
      <c r="Y107" s="26"/>
      <c r="Z107" s="26"/>
      <c r="AA107" s="26"/>
    </row>
    <row r="108" spans="1:27" ht="18" customHeight="1">
      <c r="A108" s="26"/>
      <c r="B108" s="121"/>
      <c r="C108" s="116"/>
      <c r="D108" s="107"/>
      <c r="E108" s="100"/>
      <c r="F108" s="101"/>
      <c r="G108" s="154"/>
      <c r="H108" s="101"/>
      <c r="I108" s="102"/>
      <c r="J108" s="102"/>
      <c r="K108" s="90" t="s">
        <v>35</v>
      </c>
      <c r="L108" s="36">
        <v>1</v>
      </c>
      <c r="M108" s="33">
        <v>2</v>
      </c>
      <c r="N108" s="34">
        <v>3</v>
      </c>
      <c r="O108" s="35">
        <v>4</v>
      </c>
      <c r="P108" s="66">
        <v>5</v>
      </c>
      <c r="Q108" s="90" t="s">
        <v>35</v>
      </c>
      <c r="R108" s="36">
        <v>1</v>
      </c>
      <c r="S108" s="33">
        <v>2</v>
      </c>
      <c r="T108" s="34">
        <v>3</v>
      </c>
      <c r="U108" s="35">
        <v>4</v>
      </c>
      <c r="V108" s="66">
        <v>5</v>
      </c>
      <c r="W108" s="11"/>
      <c r="X108" s="26"/>
      <c r="Y108" s="26"/>
      <c r="Z108" s="26"/>
      <c r="AA108" s="26"/>
    </row>
    <row r="109" spans="1:27" ht="18" customHeight="1">
      <c r="A109" s="26"/>
      <c r="B109" s="121"/>
      <c r="C109" s="116"/>
      <c r="D109" s="3">
        <v>1</v>
      </c>
      <c r="E109" s="1"/>
      <c r="F109" s="40"/>
      <c r="G109" s="87"/>
      <c r="H109" s="56"/>
      <c r="I109" s="69"/>
      <c r="J109" s="53"/>
      <c r="K109" s="87"/>
      <c r="L109" s="57"/>
      <c r="M109" s="57"/>
      <c r="N109" s="57"/>
      <c r="O109" s="97"/>
      <c r="P109" s="57"/>
      <c r="Q109" s="87"/>
      <c r="R109" s="57"/>
      <c r="S109" s="57"/>
      <c r="T109" s="96"/>
      <c r="U109" s="57"/>
      <c r="V109" s="57"/>
      <c r="W109" s="11"/>
      <c r="X109" s="26"/>
      <c r="Y109" s="26"/>
      <c r="Z109" s="26"/>
      <c r="AA109" s="26"/>
    </row>
    <row r="110" spans="1:27" ht="18" customHeight="1">
      <c r="A110" s="26"/>
      <c r="B110" s="121"/>
      <c r="C110" s="116"/>
      <c r="D110" s="3">
        <v>2</v>
      </c>
      <c r="E110" s="1"/>
      <c r="F110" s="40"/>
      <c r="G110" s="87"/>
      <c r="H110" s="56"/>
      <c r="I110" s="69"/>
      <c r="J110" s="53"/>
      <c r="K110" s="87"/>
      <c r="L110" s="57"/>
      <c r="M110" s="97"/>
      <c r="N110" s="95"/>
      <c r="O110" s="57"/>
      <c r="P110" s="95"/>
      <c r="Q110" s="87"/>
      <c r="R110" s="57"/>
      <c r="S110" s="96"/>
      <c r="T110" s="97"/>
      <c r="U110" s="57"/>
      <c r="V110" s="96"/>
      <c r="W110" s="11"/>
      <c r="X110" s="26"/>
      <c r="Y110" s="26"/>
      <c r="Z110" s="26"/>
      <c r="AA110" s="26"/>
    </row>
    <row r="111" spans="1:27" ht="18" customHeight="1">
      <c r="A111" s="26"/>
      <c r="B111" s="121"/>
      <c r="C111" s="116"/>
      <c r="D111" s="3">
        <v>3</v>
      </c>
      <c r="E111" s="1"/>
      <c r="F111" s="40"/>
      <c r="G111" s="87"/>
      <c r="H111" s="56"/>
      <c r="I111" s="69"/>
      <c r="J111" s="53"/>
      <c r="K111" s="53"/>
      <c r="L111" s="57"/>
      <c r="M111" s="57"/>
      <c r="N111" s="57"/>
      <c r="O111" s="57"/>
      <c r="P111" s="57"/>
      <c r="Q111" s="53"/>
      <c r="R111" s="57"/>
      <c r="S111" s="57"/>
      <c r="T111" s="57"/>
      <c r="U111" s="57"/>
      <c r="V111" s="57"/>
      <c r="W111" s="11"/>
      <c r="X111" s="26"/>
      <c r="Y111" s="26"/>
      <c r="Z111" s="26"/>
      <c r="AA111" s="26"/>
    </row>
    <row r="112" spans="1:27" ht="18" customHeight="1">
      <c r="A112" s="26"/>
      <c r="B112" s="121"/>
      <c r="C112" s="116"/>
      <c r="D112" s="3">
        <v>4</v>
      </c>
      <c r="E112" s="1"/>
      <c r="F112" s="40"/>
      <c r="G112" s="87"/>
      <c r="H112" s="56"/>
      <c r="I112" s="69"/>
      <c r="J112" s="53"/>
      <c r="K112" s="53"/>
      <c r="L112" s="57"/>
      <c r="M112" s="57"/>
      <c r="N112" s="57"/>
      <c r="O112" s="57"/>
      <c r="P112" s="57"/>
      <c r="Q112" s="56"/>
      <c r="R112" s="57"/>
      <c r="S112" s="57"/>
      <c r="T112" s="57"/>
      <c r="U112" s="57"/>
      <c r="V112" s="57"/>
      <c r="W112" s="11"/>
      <c r="X112" s="26"/>
      <c r="Y112" s="26"/>
      <c r="Z112" s="26"/>
      <c r="AA112" s="26"/>
    </row>
    <row r="113" spans="1:27" ht="18" customHeight="1">
      <c r="A113" s="26"/>
      <c r="B113" s="121"/>
      <c r="C113" s="116"/>
      <c r="D113" s="3">
        <v>5</v>
      </c>
      <c r="E113" s="1"/>
      <c r="F113" s="40"/>
      <c r="G113" s="87"/>
      <c r="H113" s="56"/>
      <c r="I113" s="69"/>
      <c r="J113" s="53"/>
      <c r="K113" s="53"/>
      <c r="L113" s="57"/>
      <c r="M113" s="57"/>
      <c r="N113" s="57"/>
      <c r="O113" s="57"/>
      <c r="P113" s="57"/>
      <c r="Q113" s="56"/>
      <c r="R113" s="57"/>
      <c r="S113" s="57"/>
      <c r="T113" s="57"/>
      <c r="U113" s="57"/>
      <c r="V113" s="57"/>
      <c r="W113" s="11"/>
      <c r="X113" s="26"/>
      <c r="Y113" s="26"/>
      <c r="Z113" s="26"/>
      <c r="AA113" s="26"/>
    </row>
    <row r="114" spans="1:27" ht="18" customHeight="1">
      <c r="A114" s="26"/>
      <c r="B114" s="121"/>
      <c r="C114" s="116"/>
      <c r="D114" s="3">
        <v>6</v>
      </c>
      <c r="E114" s="1"/>
      <c r="F114" s="40"/>
      <c r="G114" s="87"/>
      <c r="H114" s="56"/>
      <c r="I114" s="69"/>
      <c r="J114" s="53"/>
      <c r="K114" s="53"/>
      <c r="L114" s="57"/>
      <c r="M114" s="57"/>
      <c r="N114" s="57"/>
      <c r="O114" s="57"/>
      <c r="P114" s="57"/>
      <c r="Q114" s="56"/>
      <c r="R114" s="57"/>
      <c r="S114" s="57"/>
      <c r="T114" s="57"/>
      <c r="U114" s="57"/>
      <c r="V114" s="57"/>
      <c r="W114" s="11"/>
      <c r="X114" s="26"/>
      <c r="Y114" s="26"/>
      <c r="Z114" s="26"/>
      <c r="AA114" s="26"/>
    </row>
    <row r="115" spans="1:27" ht="18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11"/>
      <c r="X115" s="26"/>
      <c r="Y115" s="26"/>
      <c r="Z115" s="26"/>
      <c r="AA115" s="26"/>
    </row>
    <row r="116" spans="1:27" ht="18" customHeight="1">
      <c r="A116" s="80"/>
      <c r="B116" s="79"/>
      <c r="C116" s="80"/>
      <c r="D116" s="79"/>
      <c r="E116" s="80"/>
      <c r="F116" s="79"/>
      <c r="G116" s="80"/>
      <c r="H116" s="79"/>
      <c r="I116" s="80"/>
      <c r="J116" s="79"/>
      <c r="K116" s="80"/>
      <c r="L116" s="79"/>
      <c r="M116" s="80"/>
      <c r="N116" s="79"/>
      <c r="O116" s="80"/>
      <c r="P116" s="79"/>
      <c r="Q116" s="80"/>
      <c r="R116" s="79"/>
      <c r="S116" s="80"/>
      <c r="T116" s="79"/>
      <c r="U116" s="80"/>
      <c r="V116" s="79"/>
      <c r="W116" s="80"/>
      <c r="X116" s="82"/>
      <c r="Y116" s="81"/>
      <c r="Z116" s="82"/>
      <c r="AA116" s="26"/>
    </row>
    <row r="117" spans="1:27" ht="18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11"/>
      <c r="X117" s="26"/>
      <c r="Y117" s="26"/>
      <c r="Z117" s="26"/>
      <c r="AA117" s="26"/>
    </row>
    <row r="118" spans="1:27" ht="21" customHeight="1">
      <c r="A118" s="26"/>
      <c r="B118" s="121" t="s">
        <v>107</v>
      </c>
      <c r="C118" s="116" t="s">
        <v>47</v>
      </c>
      <c r="D118" s="122" t="s">
        <v>88</v>
      </c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29"/>
      <c r="S118" s="29"/>
      <c r="T118" s="29"/>
      <c r="U118" s="29"/>
      <c r="V118" s="29"/>
      <c r="W118" s="11"/>
      <c r="X118" s="26"/>
      <c r="Y118" s="26"/>
      <c r="Z118" s="26"/>
      <c r="AA118" s="26"/>
    </row>
    <row r="119" spans="1:27" ht="21" customHeight="1">
      <c r="A119" s="26"/>
      <c r="B119" s="121"/>
      <c r="C119" s="116"/>
      <c r="D119" s="107" t="s">
        <v>1</v>
      </c>
      <c r="E119" s="100" t="s">
        <v>30</v>
      </c>
      <c r="F119" s="100" t="s">
        <v>39</v>
      </c>
      <c r="G119" s="100"/>
      <c r="H119" s="100" t="s">
        <v>6</v>
      </c>
      <c r="I119" s="100"/>
      <c r="J119" s="117" t="s">
        <v>0</v>
      </c>
      <c r="K119" s="117"/>
      <c r="L119" s="127" t="s">
        <v>13</v>
      </c>
      <c r="M119" s="127"/>
      <c r="N119" s="102" t="s">
        <v>50</v>
      </c>
      <c r="O119" s="128" t="s">
        <v>59</v>
      </c>
      <c r="P119" s="129" t="s">
        <v>3</v>
      </c>
      <c r="Q119" s="129" t="s">
        <v>1</v>
      </c>
      <c r="R119" s="29"/>
      <c r="S119" s="167" t="s">
        <v>55</v>
      </c>
      <c r="T119" s="167"/>
      <c r="U119" s="167"/>
      <c r="V119" s="167"/>
      <c r="W119" s="11"/>
      <c r="X119" s="26"/>
      <c r="Y119" s="26"/>
      <c r="Z119" s="26"/>
      <c r="AA119" s="26"/>
    </row>
    <row r="120" spans="1:27" ht="21" customHeight="1">
      <c r="A120" s="26"/>
      <c r="B120" s="121"/>
      <c r="C120" s="116"/>
      <c r="D120" s="107"/>
      <c r="E120" s="100"/>
      <c r="F120" s="100"/>
      <c r="G120" s="100"/>
      <c r="H120" s="100"/>
      <c r="I120" s="100"/>
      <c r="J120" s="117"/>
      <c r="K120" s="117"/>
      <c r="L120" s="127"/>
      <c r="M120" s="127"/>
      <c r="N120" s="102"/>
      <c r="O120" s="128"/>
      <c r="P120" s="129"/>
      <c r="Q120" s="129"/>
      <c r="R120" s="29"/>
      <c r="S120" s="167"/>
      <c r="T120" s="167"/>
      <c r="U120" s="167"/>
      <c r="V120" s="167"/>
      <c r="W120" s="11"/>
      <c r="X120" s="26"/>
      <c r="Y120" s="26"/>
      <c r="Z120" s="26"/>
      <c r="AA120" s="26"/>
    </row>
    <row r="121" spans="1:27" ht="18" customHeight="1">
      <c r="A121" s="26"/>
      <c r="B121" s="121"/>
      <c r="C121" s="116"/>
      <c r="D121" s="3">
        <v>1</v>
      </c>
      <c r="E121" s="1"/>
      <c r="F121" s="98"/>
      <c r="G121" s="99"/>
      <c r="H121" s="98"/>
      <c r="I121" s="99"/>
      <c r="J121" s="98"/>
      <c r="K121" s="99"/>
      <c r="L121" s="161"/>
      <c r="M121" s="162"/>
      <c r="N121" s="41"/>
      <c r="O121" s="40"/>
      <c r="P121" s="64"/>
      <c r="Q121" s="8">
        <v>1</v>
      </c>
      <c r="R121" s="29"/>
      <c r="S121" s="167"/>
      <c r="T121" s="167"/>
      <c r="U121" s="167"/>
      <c r="V121" s="167"/>
      <c r="W121" s="11"/>
      <c r="X121" s="26"/>
      <c r="Y121" s="26"/>
      <c r="Z121" s="26"/>
      <c r="AA121" s="26"/>
    </row>
    <row r="122" spans="1:27" ht="18" customHeight="1">
      <c r="A122" s="26"/>
      <c r="B122" s="121"/>
      <c r="C122" s="116"/>
      <c r="D122" s="3">
        <v>2</v>
      </c>
      <c r="E122" s="1"/>
      <c r="F122" s="98"/>
      <c r="G122" s="99"/>
      <c r="H122" s="98"/>
      <c r="I122" s="99"/>
      <c r="J122" s="98"/>
      <c r="K122" s="99"/>
      <c r="L122" s="98"/>
      <c r="M122" s="99"/>
      <c r="N122" s="41"/>
      <c r="O122" s="40"/>
      <c r="P122" s="64"/>
      <c r="Q122" s="9">
        <v>2</v>
      </c>
      <c r="R122" s="29"/>
      <c r="S122" s="167"/>
      <c r="T122" s="167"/>
      <c r="U122" s="167"/>
      <c r="V122" s="167"/>
      <c r="W122" s="11"/>
      <c r="X122" s="26"/>
      <c r="Y122" s="26"/>
      <c r="Z122" s="26"/>
      <c r="AA122" s="26"/>
    </row>
    <row r="123" spans="1:27" ht="18" customHeight="1">
      <c r="A123" s="26"/>
      <c r="B123" s="121"/>
      <c r="C123" s="116"/>
      <c r="D123" s="3">
        <v>3</v>
      </c>
      <c r="E123" s="1"/>
      <c r="F123" s="98"/>
      <c r="G123" s="99"/>
      <c r="H123" s="98"/>
      <c r="I123" s="99"/>
      <c r="J123" s="98"/>
      <c r="K123" s="99"/>
      <c r="L123" s="98"/>
      <c r="M123" s="99"/>
      <c r="N123" s="41"/>
      <c r="O123" s="40"/>
      <c r="P123" s="64"/>
      <c r="Q123" s="10">
        <v>3</v>
      </c>
      <c r="R123" s="29"/>
      <c r="S123" s="167"/>
      <c r="T123" s="167"/>
      <c r="U123" s="167"/>
      <c r="V123" s="167"/>
      <c r="W123" s="11"/>
      <c r="X123" s="26"/>
      <c r="Y123" s="26"/>
      <c r="Z123" s="26"/>
      <c r="AA123" s="26"/>
    </row>
    <row r="124" spans="1:27" ht="18" customHeight="1">
      <c r="A124" s="26"/>
      <c r="B124" s="121"/>
      <c r="C124" s="116"/>
      <c r="D124" s="69">
        <v>4</v>
      </c>
      <c r="E124" s="1"/>
      <c r="F124" s="98"/>
      <c r="G124" s="99"/>
      <c r="H124" s="98"/>
      <c r="I124" s="99"/>
      <c r="J124" s="98"/>
      <c r="K124" s="99"/>
      <c r="L124" s="98"/>
      <c r="M124" s="99"/>
      <c r="N124" s="41"/>
      <c r="O124" s="40"/>
      <c r="P124" s="64"/>
      <c r="Q124" s="7">
        <v>4</v>
      </c>
      <c r="R124" s="29"/>
      <c r="S124" s="167"/>
      <c r="T124" s="167"/>
      <c r="U124" s="167"/>
      <c r="V124" s="167"/>
      <c r="W124" s="11"/>
      <c r="X124" s="26"/>
      <c r="Y124" s="26"/>
      <c r="Z124" s="26"/>
      <c r="AA124" s="26"/>
    </row>
    <row r="125" spans="1:27" ht="18" customHeight="1">
      <c r="A125" s="26"/>
      <c r="B125" s="121"/>
      <c r="C125" s="116"/>
      <c r="D125" s="69">
        <v>5</v>
      </c>
      <c r="E125" s="1"/>
      <c r="F125" s="98"/>
      <c r="G125" s="99"/>
      <c r="H125" s="98"/>
      <c r="I125" s="99"/>
      <c r="J125" s="98"/>
      <c r="K125" s="99"/>
      <c r="L125" s="98"/>
      <c r="M125" s="99"/>
      <c r="N125" s="41"/>
      <c r="O125" s="40"/>
      <c r="P125" s="64"/>
      <c r="Q125" s="7">
        <v>5</v>
      </c>
      <c r="R125" s="29"/>
      <c r="S125" s="167"/>
      <c r="T125" s="167"/>
      <c r="U125" s="167"/>
      <c r="V125" s="167"/>
      <c r="W125" s="11"/>
      <c r="X125" s="26"/>
      <c r="Y125" s="26"/>
      <c r="Z125" s="26"/>
      <c r="AA125" s="26"/>
    </row>
    <row r="126" spans="1:27" ht="18" customHeight="1">
      <c r="A126" s="26"/>
      <c r="B126" s="121"/>
      <c r="C126" s="116"/>
      <c r="D126" s="69">
        <v>6</v>
      </c>
      <c r="E126" s="1"/>
      <c r="F126" s="98"/>
      <c r="G126" s="99"/>
      <c r="H126" s="98"/>
      <c r="I126" s="99"/>
      <c r="J126" s="98"/>
      <c r="K126" s="99"/>
      <c r="L126" s="98"/>
      <c r="M126" s="99"/>
      <c r="N126" s="41"/>
      <c r="O126" s="40"/>
      <c r="P126" s="64"/>
      <c r="Q126" s="7">
        <v>6</v>
      </c>
      <c r="R126" s="29"/>
      <c r="S126" s="167"/>
      <c r="T126" s="167"/>
      <c r="U126" s="167"/>
      <c r="V126" s="167"/>
      <c r="W126" s="11"/>
      <c r="X126" s="26"/>
      <c r="Y126" s="26"/>
      <c r="Z126" s="26"/>
      <c r="AA126" s="26"/>
    </row>
    <row r="127" spans="1:27" s="32" customFormat="1" ht="18" customHeight="1">
      <c r="A127" s="11"/>
      <c r="B127" s="121"/>
      <c r="C127" s="116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26"/>
      <c r="Y127" s="26"/>
      <c r="Z127" s="26"/>
      <c r="AA127" s="26"/>
    </row>
    <row r="128" spans="1:27" ht="21" customHeight="1">
      <c r="A128" s="26"/>
      <c r="B128" s="121"/>
      <c r="C128" s="116"/>
      <c r="D128" s="108" t="s">
        <v>42</v>
      </c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1"/>
      <c r="X128" s="26"/>
      <c r="Y128" s="26"/>
      <c r="Z128" s="26"/>
      <c r="AA128" s="26"/>
    </row>
    <row r="129" spans="1:27" ht="21" customHeight="1">
      <c r="A129" s="26"/>
      <c r="B129" s="121"/>
      <c r="C129" s="116"/>
      <c r="D129" s="107" t="s">
        <v>1</v>
      </c>
      <c r="E129" s="100" t="s">
        <v>30</v>
      </c>
      <c r="F129" s="101" t="s">
        <v>38</v>
      </c>
      <c r="G129" s="153" t="s">
        <v>76</v>
      </c>
      <c r="H129" s="101" t="s">
        <v>36</v>
      </c>
      <c r="I129" s="102" t="s">
        <v>32</v>
      </c>
      <c r="J129" s="102" t="s">
        <v>37</v>
      </c>
      <c r="K129" s="115" t="s">
        <v>33</v>
      </c>
      <c r="L129" s="115"/>
      <c r="M129" s="115"/>
      <c r="N129" s="115"/>
      <c r="O129" s="115"/>
      <c r="P129" s="115"/>
      <c r="Q129" s="115" t="s">
        <v>34</v>
      </c>
      <c r="R129" s="115"/>
      <c r="S129" s="115"/>
      <c r="T129" s="115"/>
      <c r="U129" s="115"/>
      <c r="V129" s="115"/>
      <c r="W129" s="11"/>
      <c r="X129" s="26"/>
      <c r="Y129" s="26"/>
      <c r="Z129" s="26"/>
      <c r="AA129" s="26"/>
    </row>
    <row r="130" spans="1:27" ht="21" customHeight="1">
      <c r="A130" s="26"/>
      <c r="B130" s="121"/>
      <c r="C130" s="116"/>
      <c r="D130" s="107"/>
      <c r="E130" s="100"/>
      <c r="F130" s="101"/>
      <c r="G130" s="154"/>
      <c r="H130" s="101"/>
      <c r="I130" s="102"/>
      <c r="J130" s="102"/>
      <c r="K130" s="90" t="s">
        <v>35</v>
      </c>
      <c r="L130" s="36">
        <v>1</v>
      </c>
      <c r="M130" s="33">
        <v>2</v>
      </c>
      <c r="N130" s="34">
        <v>3</v>
      </c>
      <c r="O130" s="35">
        <v>4</v>
      </c>
      <c r="P130" s="66">
        <v>5</v>
      </c>
      <c r="Q130" s="90" t="s">
        <v>35</v>
      </c>
      <c r="R130" s="36">
        <v>1</v>
      </c>
      <c r="S130" s="33">
        <v>2</v>
      </c>
      <c r="T130" s="34">
        <v>3</v>
      </c>
      <c r="U130" s="35">
        <v>4</v>
      </c>
      <c r="V130" s="66">
        <v>5</v>
      </c>
      <c r="W130" s="11"/>
      <c r="X130" s="26"/>
      <c r="Y130" s="26"/>
      <c r="Z130" s="26"/>
      <c r="AA130" s="26"/>
    </row>
    <row r="131" spans="1:27" ht="18" customHeight="1">
      <c r="A131" s="26"/>
      <c r="B131" s="121"/>
      <c r="C131" s="116"/>
      <c r="D131" s="3">
        <v>1</v>
      </c>
      <c r="E131" s="1"/>
      <c r="F131" s="40"/>
      <c r="G131" s="87"/>
      <c r="H131" s="56"/>
      <c r="I131" s="69"/>
      <c r="J131" s="53"/>
      <c r="K131" s="87"/>
      <c r="L131" s="57"/>
      <c r="M131" s="57"/>
      <c r="N131" s="57"/>
      <c r="O131" s="97"/>
      <c r="P131" s="57"/>
      <c r="Q131" s="87"/>
      <c r="R131" s="57"/>
      <c r="S131" s="57"/>
      <c r="T131" s="96"/>
      <c r="U131" s="57"/>
      <c r="V131" s="57"/>
      <c r="W131" s="11"/>
      <c r="X131" s="26"/>
      <c r="Y131" s="26"/>
      <c r="Z131" s="26"/>
      <c r="AA131" s="26"/>
    </row>
    <row r="132" spans="1:27" ht="18" customHeight="1">
      <c r="A132" s="26"/>
      <c r="B132" s="121"/>
      <c r="C132" s="116"/>
      <c r="D132" s="3">
        <v>2</v>
      </c>
      <c r="E132" s="1"/>
      <c r="F132" s="40"/>
      <c r="G132" s="87"/>
      <c r="H132" s="56"/>
      <c r="I132" s="69"/>
      <c r="J132" s="53"/>
      <c r="K132" s="87"/>
      <c r="L132" s="57"/>
      <c r="M132" s="97"/>
      <c r="N132" s="95"/>
      <c r="O132" s="57"/>
      <c r="P132" s="95"/>
      <c r="Q132" s="87"/>
      <c r="R132" s="57"/>
      <c r="S132" s="96"/>
      <c r="T132" s="97"/>
      <c r="U132" s="57"/>
      <c r="V132" s="96"/>
      <c r="W132" s="11"/>
      <c r="X132" s="26"/>
      <c r="Y132" s="26"/>
      <c r="Z132" s="26"/>
      <c r="AA132" s="26"/>
    </row>
    <row r="133" spans="1:27" ht="18" customHeight="1">
      <c r="A133" s="26"/>
      <c r="B133" s="121"/>
      <c r="C133" s="116"/>
      <c r="D133" s="3">
        <v>3</v>
      </c>
      <c r="E133" s="1"/>
      <c r="F133" s="40"/>
      <c r="G133" s="87"/>
      <c r="H133" s="56"/>
      <c r="I133" s="69"/>
      <c r="J133" s="53"/>
      <c r="K133" s="53"/>
      <c r="L133" s="57"/>
      <c r="M133" s="57"/>
      <c r="N133" s="57"/>
      <c r="O133" s="57"/>
      <c r="P133" s="57"/>
      <c r="Q133" s="53"/>
      <c r="R133" s="57"/>
      <c r="S133" s="57"/>
      <c r="T133" s="57"/>
      <c r="U133" s="57"/>
      <c r="V133" s="57"/>
      <c r="W133" s="11"/>
      <c r="X133" s="26"/>
      <c r="Y133" s="26"/>
      <c r="Z133" s="26"/>
      <c r="AA133" s="26"/>
    </row>
    <row r="134" spans="1:27" ht="18" customHeight="1">
      <c r="A134" s="26"/>
      <c r="B134" s="121"/>
      <c r="C134" s="116"/>
      <c r="D134" s="3">
        <v>4</v>
      </c>
      <c r="E134" s="1"/>
      <c r="F134" s="40"/>
      <c r="G134" s="87"/>
      <c r="H134" s="56"/>
      <c r="I134" s="69"/>
      <c r="J134" s="53"/>
      <c r="K134" s="53"/>
      <c r="L134" s="57"/>
      <c r="M134" s="57"/>
      <c r="N134" s="57"/>
      <c r="O134" s="57"/>
      <c r="P134" s="57"/>
      <c r="Q134" s="56"/>
      <c r="R134" s="57"/>
      <c r="S134" s="57"/>
      <c r="T134" s="57"/>
      <c r="U134" s="57"/>
      <c r="V134" s="57"/>
      <c r="W134" s="11"/>
      <c r="X134" s="26"/>
      <c r="Y134" s="26"/>
      <c r="Z134" s="26"/>
      <c r="AA134" s="26"/>
    </row>
    <row r="135" spans="1:27" ht="18" customHeight="1">
      <c r="A135" s="26"/>
      <c r="B135" s="121"/>
      <c r="C135" s="116"/>
      <c r="D135" s="3">
        <v>5</v>
      </c>
      <c r="E135" s="1"/>
      <c r="F135" s="40"/>
      <c r="G135" s="87"/>
      <c r="H135" s="56"/>
      <c r="I135" s="69"/>
      <c r="J135" s="53"/>
      <c r="K135" s="53"/>
      <c r="L135" s="57"/>
      <c r="M135" s="57"/>
      <c r="N135" s="57"/>
      <c r="O135" s="57"/>
      <c r="P135" s="57"/>
      <c r="Q135" s="56"/>
      <c r="R135" s="57"/>
      <c r="S135" s="57"/>
      <c r="T135" s="57"/>
      <c r="U135" s="57"/>
      <c r="V135" s="57"/>
      <c r="W135" s="11"/>
      <c r="X135" s="26"/>
      <c r="Y135" s="26"/>
      <c r="Z135" s="26"/>
      <c r="AA135" s="26"/>
    </row>
    <row r="136" spans="1:27" ht="18" customHeight="1">
      <c r="A136" s="26"/>
      <c r="B136" s="121"/>
      <c r="C136" s="116"/>
      <c r="D136" s="3">
        <v>6</v>
      </c>
      <c r="E136" s="1"/>
      <c r="F136" s="40"/>
      <c r="G136" s="87"/>
      <c r="H136" s="56"/>
      <c r="I136" s="69"/>
      <c r="J136" s="53"/>
      <c r="K136" s="53"/>
      <c r="L136" s="57"/>
      <c r="M136" s="57"/>
      <c r="N136" s="57"/>
      <c r="O136" s="57"/>
      <c r="P136" s="57"/>
      <c r="Q136" s="56"/>
      <c r="R136" s="57"/>
      <c r="S136" s="57"/>
      <c r="T136" s="57"/>
      <c r="U136" s="57"/>
      <c r="V136" s="57"/>
      <c r="W136" s="11"/>
      <c r="X136" s="26"/>
      <c r="Y136" s="26"/>
      <c r="Z136" s="26"/>
      <c r="AA136" s="26"/>
    </row>
    <row r="137" spans="1:27" ht="18" customHeight="1">
      <c r="A137" s="26"/>
      <c r="B137" s="121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49"/>
      <c r="V137" s="26"/>
      <c r="W137" s="11"/>
      <c r="X137" s="26"/>
      <c r="Y137" s="26"/>
      <c r="Z137" s="26"/>
      <c r="AA137" s="26"/>
    </row>
    <row r="138" spans="1:27" ht="18" customHeight="1">
      <c r="A138" s="26"/>
      <c r="B138" s="121"/>
      <c r="C138" s="116" t="s">
        <v>78</v>
      </c>
      <c r="D138" s="122" t="s">
        <v>85</v>
      </c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29"/>
      <c r="S138" s="29"/>
      <c r="T138" s="29"/>
      <c r="U138" s="29"/>
      <c r="V138" s="26"/>
      <c r="W138" s="11"/>
      <c r="X138" s="26"/>
      <c r="Y138" s="26"/>
      <c r="Z138" s="26"/>
      <c r="AA138" s="26"/>
    </row>
    <row r="139" spans="1:27" ht="21" customHeight="1">
      <c r="A139" s="26"/>
      <c r="B139" s="121"/>
      <c r="C139" s="116"/>
      <c r="D139" s="107" t="s">
        <v>1</v>
      </c>
      <c r="E139" s="100" t="s">
        <v>30</v>
      </c>
      <c r="F139" s="100" t="s">
        <v>39</v>
      </c>
      <c r="G139" s="100"/>
      <c r="H139" s="100" t="s">
        <v>6</v>
      </c>
      <c r="I139" s="100"/>
      <c r="J139" s="117" t="s">
        <v>0</v>
      </c>
      <c r="K139" s="117"/>
      <c r="L139" s="127" t="s">
        <v>13</v>
      </c>
      <c r="M139" s="127"/>
      <c r="N139" s="102" t="s">
        <v>50</v>
      </c>
      <c r="O139" s="128" t="s">
        <v>59</v>
      </c>
      <c r="P139" s="129" t="s">
        <v>3</v>
      </c>
      <c r="Q139" s="129" t="s">
        <v>1</v>
      </c>
      <c r="R139" s="29"/>
      <c r="S139" s="163" t="s">
        <v>79</v>
      </c>
      <c r="T139" s="163"/>
      <c r="U139" s="163"/>
      <c r="V139" s="163"/>
      <c r="W139" s="11"/>
      <c r="X139" s="26"/>
      <c r="Y139" s="26"/>
      <c r="Z139" s="26"/>
      <c r="AA139" s="26"/>
    </row>
    <row r="140" spans="1:27" ht="21" customHeight="1">
      <c r="A140" s="26"/>
      <c r="B140" s="121"/>
      <c r="C140" s="116"/>
      <c r="D140" s="107"/>
      <c r="E140" s="100"/>
      <c r="F140" s="100"/>
      <c r="G140" s="100"/>
      <c r="H140" s="100"/>
      <c r="I140" s="100"/>
      <c r="J140" s="117"/>
      <c r="K140" s="117"/>
      <c r="L140" s="127"/>
      <c r="M140" s="127"/>
      <c r="N140" s="102"/>
      <c r="O140" s="128"/>
      <c r="P140" s="129"/>
      <c r="Q140" s="129"/>
      <c r="R140" s="29"/>
      <c r="S140" s="163"/>
      <c r="T140" s="163"/>
      <c r="U140" s="163"/>
      <c r="V140" s="163"/>
      <c r="W140" s="11"/>
      <c r="X140" s="26"/>
      <c r="Y140" s="26"/>
      <c r="Z140" s="26"/>
      <c r="AA140" s="26"/>
    </row>
    <row r="141" spans="1:27" ht="18" customHeight="1">
      <c r="A141" s="26"/>
      <c r="B141" s="121"/>
      <c r="C141" s="116"/>
      <c r="D141" s="3">
        <v>1</v>
      </c>
      <c r="E141" s="1"/>
      <c r="F141" s="98"/>
      <c r="G141" s="99"/>
      <c r="H141" s="98"/>
      <c r="I141" s="99"/>
      <c r="J141" s="98"/>
      <c r="K141" s="99"/>
      <c r="L141" s="161"/>
      <c r="M141" s="162"/>
      <c r="N141" s="41"/>
      <c r="O141" s="40"/>
      <c r="P141" s="64"/>
      <c r="Q141" s="8">
        <v>1</v>
      </c>
      <c r="R141" s="29"/>
      <c r="S141" s="163"/>
      <c r="T141" s="163"/>
      <c r="U141" s="163"/>
      <c r="V141" s="163"/>
      <c r="W141" s="11"/>
      <c r="X141" s="26"/>
      <c r="Y141" s="26"/>
      <c r="Z141" s="26"/>
      <c r="AA141" s="26"/>
    </row>
    <row r="142" spans="1:27" ht="18" customHeight="1">
      <c r="A142" s="26"/>
      <c r="B142" s="121"/>
      <c r="C142" s="116"/>
      <c r="D142" s="3">
        <v>2</v>
      </c>
      <c r="E142" s="1"/>
      <c r="F142" s="98"/>
      <c r="G142" s="99"/>
      <c r="H142" s="98"/>
      <c r="I142" s="99"/>
      <c r="J142" s="98"/>
      <c r="K142" s="99"/>
      <c r="L142" s="98"/>
      <c r="M142" s="99"/>
      <c r="N142" s="41"/>
      <c r="O142" s="40"/>
      <c r="P142" s="64"/>
      <c r="Q142" s="9">
        <v>2</v>
      </c>
      <c r="R142" s="29"/>
      <c r="S142" s="163"/>
      <c r="T142" s="163"/>
      <c r="U142" s="163"/>
      <c r="V142" s="163"/>
      <c r="W142" s="11"/>
      <c r="X142" s="26"/>
      <c r="Y142" s="26"/>
      <c r="Z142" s="26"/>
      <c r="AA142" s="26"/>
    </row>
    <row r="143" spans="1:27" ht="18" customHeight="1">
      <c r="A143" s="26"/>
      <c r="B143" s="121"/>
      <c r="C143" s="116"/>
      <c r="D143" s="3">
        <v>3</v>
      </c>
      <c r="E143" s="1"/>
      <c r="F143" s="98"/>
      <c r="G143" s="99"/>
      <c r="H143" s="98"/>
      <c r="I143" s="99"/>
      <c r="J143" s="98"/>
      <c r="K143" s="99"/>
      <c r="L143" s="98"/>
      <c r="M143" s="99"/>
      <c r="N143" s="41"/>
      <c r="O143" s="40"/>
      <c r="P143" s="64"/>
      <c r="Q143" s="10">
        <v>3</v>
      </c>
      <c r="R143" s="29"/>
      <c r="S143" s="163"/>
      <c r="T143" s="163"/>
      <c r="U143" s="163"/>
      <c r="V143" s="163"/>
      <c r="W143" s="11"/>
      <c r="X143" s="26"/>
      <c r="Y143" s="26"/>
      <c r="Z143" s="26"/>
      <c r="AA143" s="26"/>
    </row>
    <row r="144" spans="1:27" ht="18" customHeight="1">
      <c r="A144" s="26"/>
      <c r="B144" s="121"/>
      <c r="C144" s="116"/>
      <c r="D144" s="69">
        <v>4</v>
      </c>
      <c r="E144" s="1"/>
      <c r="F144" s="98"/>
      <c r="G144" s="99"/>
      <c r="H144" s="98"/>
      <c r="I144" s="99"/>
      <c r="J144" s="98"/>
      <c r="K144" s="99"/>
      <c r="L144" s="98"/>
      <c r="M144" s="99"/>
      <c r="N144" s="41"/>
      <c r="O144" s="40"/>
      <c r="P144" s="64"/>
      <c r="Q144" s="7">
        <v>4</v>
      </c>
      <c r="R144" s="29"/>
      <c r="S144" s="163"/>
      <c r="T144" s="163"/>
      <c r="U144" s="163"/>
      <c r="V144" s="163"/>
      <c r="W144" s="11"/>
      <c r="X144" s="26"/>
      <c r="Y144" s="26"/>
      <c r="Z144" s="26"/>
      <c r="AA144" s="26"/>
    </row>
    <row r="145" spans="1:27" ht="18" customHeight="1">
      <c r="A145" s="26"/>
      <c r="B145" s="121"/>
      <c r="C145" s="116"/>
      <c r="D145" s="69">
        <v>5</v>
      </c>
      <c r="E145" s="1"/>
      <c r="F145" s="98"/>
      <c r="G145" s="99"/>
      <c r="H145" s="98"/>
      <c r="I145" s="99"/>
      <c r="J145" s="98"/>
      <c r="K145" s="99"/>
      <c r="L145" s="98"/>
      <c r="M145" s="99"/>
      <c r="N145" s="41"/>
      <c r="O145" s="40"/>
      <c r="P145" s="64"/>
      <c r="Q145" s="7">
        <v>5</v>
      </c>
      <c r="R145" s="29"/>
      <c r="S145" s="163"/>
      <c r="T145" s="163"/>
      <c r="U145" s="163"/>
      <c r="V145" s="163"/>
      <c r="W145" s="11"/>
      <c r="X145" s="26"/>
      <c r="Y145" s="26"/>
      <c r="Z145" s="26"/>
      <c r="AA145" s="26"/>
    </row>
    <row r="146" spans="1:27" ht="18" customHeight="1">
      <c r="A146" s="26"/>
      <c r="B146" s="121"/>
      <c r="C146" s="116"/>
      <c r="D146" s="69">
        <v>6</v>
      </c>
      <c r="E146" s="1"/>
      <c r="F146" s="98"/>
      <c r="G146" s="99"/>
      <c r="H146" s="98"/>
      <c r="I146" s="99"/>
      <c r="J146" s="98"/>
      <c r="K146" s="99"/>
      <c r="L146" s="98"/>
      <c r="M146" s="99"/>
      <c r="N146" s="41"/>
      <c r="O146" s="40"/>
      <c r="P146" s="64"/>
      <c r="Q146" s="7">
        <v>6</v>
      </c>
      <c r="R146" s="29"/>
      <c r="S146" s="163"/>
      <c r="T146" s="163"/>
      <c r="U146" s="163"/>
      <c r="V146" s="163"/>
      <c r="W146" s="11"/>
      <c r="X146" s="26"/>
      <c r="Y146" s="26"/>
      <c r="Z146" s="26"/>
      <c r="AA146" s="26"/>
    </row>
    <row r="147" spans="1:27" ht="18" customHeight="1">
      <c r="A147" s="26"/>
      <c r="B147" s="121"/>
      <c r="C147" s="116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26"/>
      <c r="W147" s="11"/>
      <c r="X147" s="26"/>
      <c r="Y147" s="26"/>
      <c r="Z147" s="26"/>
      <c r="AA147" s="26"/>
    </row>
    <row r="148" spans="1:27" ht="18" customHeight="1">
      <c r="A148" s="26"/>
      <c r="B148" s="121"/>
      <c r="C148" s="116"/>
      <c r="D148" s="108" t="s">
        <v>66</v>
      </c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1"/>
      <c r="X148" s="26"/>
      <c r="Y148" s="26"/>
      <c r="Z148" s="26"/>
      <c r="AA148" s="26"/>
    </row>
    <row r="149" spans="1:27" ht="18" customHeight="1">
      <c r="A149" s="26"/>
      <c r="B149" s="121"/>
      <c r="C149" s="116"/>
      <c r="D149" s="107" t="s">
        <v>1</v>
      </c>
      <c r="E149" s="100" t="s">
        <v>30</v>
      </c>
      <c r="F149" s="101" t="s">
        <v>38</v>
      </c>
      <c r="G149" s="153" t="s">
        <v>76</v>
      </c>
      <c r="H149" s="101" t="s">
        <v>36</v>
      </c>
      <c r="I149" s="102" t="s">
        <v>32</v>
      </c>
      <c r="J149" s="102" t="s">
        <v>37</v>
      </c>
      <c r="K149" s="115" t="s">
        <v>33</v>
      </c>
      <c r="L149" s="115"/>
      <c r="M149" s="115"/>
      <c r="N149" s="115"/>
      <c r="O149" s="115"/>
      <c r="P149" s="115"/>
      <c r="Q149" s="115" t="s">
        <v>34</v>
      </c>
      <c r="R149" s="115"/>
      <c r="S149" s="115"/>
      <c r="T149" s="115"/>
      <c r="U149" s="115"/>
      <c r="V149" s="115"/>
      <c r="W149" s="11"/>
      <c r="X149" s="26"/>
      <c r="Y149" s="26"/>
      <c r="Z149" s="26"/>
      <c r="AA149" s="26"/>
    </row>
    <row r="150" spans="1:27" ht="18" customHeight="1">
      <c r="A150" s="26"/>
      <c r="B150" s="121"/>
      <c r="C150" s="116"/>
      <c r="D150" s="107"/>
      <c r="E150" s="100"/>
      <c r="F150" s="101"/>
      <c r="G150" s="154"/>
      <c r="H150" s="101"/>
      <c r="I150" s="102"/>
      <c r="J150" s="102"/>
      <c r="K150" s="90" t="s">
        <v>35</v>
      </c>
      <c r="L150" s="36">
        <v>1</v>
      </c>
      <c r="M150" s="33">
        <v>2</v>
      </c>
      <c r="N150" s="34">
        <v>3</v>
      </c>
      <c r="O150" s="35">
        <v>4</v>
      </c>
      <c r="P150" s="66">
        <v>5</v>
      </c>
      <c r="Q150" s="90" t="s">
        <v>35</v>
      </c>
      <c r="R150" s="36">
        <v>1</v>
      </c>
      <c r="S150" s="33">
        <v>2</v>
      </c>
      <c r="T150" s="34">
        <v>3</v>
      </c>
      <c r="U150" s="35">
        <v>4</v>
      </c>
      <c r="V150" s="66">
        <v>5</v>
      </c>
      <c r="W150" s="11"/>
      <c r="X150" s="26"/>
      <c r="Y150" s="26"/>
      <c r="Z150" s="26"/>
      <c r="AA150" s="26"/>
    </row>
    <row r="151" spans="1:27" ht="18" customHeight="1">
      <c r="A151" s="26"/>
      <c r="B151" s="121"/>
      <c r="C151" s="116"/>
      <c r="D151" s="3">
        <v>1</v>
      </c>
      <c r="E151" s="1"/>
      <c r="F151" s="40"/>
      <c r="G151" s="87"/>
      <c r="H151" s="56"/>
      <c r="I151" s="69"/>
      <c r="J151" s="53"/>
      <c r="K151" s="87"/>
      <c r="L151" s="57"/>
      <c r="M151" s="57"/>
      <c r="N151" s="57"/>
      <c r="O151" s="97"/>
      <c r="P151" s="57"/>
      <c r="Q151" s="87"/>
      <c r="R151" s="57"/>
      <c r="S151" s="57"/>
      <c r="T151" s="96"/>
      <c r="U151" s="57"/>
      <c r="V151" s="57"/>
      <c r="W151" s="11"/>
      <c r="X151" s="26"/>
      <c r="Y151" s="26"/>
      <c r="Z151" s="26"/>
      <c r="AA151" s="26"/>
    </row>
    <row r="152" spans="1:27" ht="18" customHeight="1">
      <c r="A152" s="26"/>
      <c r="B152" s="121"/>
      <c r="C152" s="116"/>
      <c r="D152" s="3">
        <v>2</v>
      </c>
      <c r="E152" s="1"/>
      <c r="F152" s="40"/>
      <c r="G152" s="87"/>
      <c r="H152" s="56"/>
      <c r="I152" s="69"/>
      <c r="J152" s="53"/>
      <c r="K152" s="87"/>
      <c r="L152" s="57"/>
      <c r="M152" s="97"/>
      <c r="N152" s="95"/>
      <c r="O152" s="57"/>
      <c r="P152" s="95"/>
      <c r="Q152" s="87"/>
      <c r="R152" s="57"/>
      <c r="S152" s="96"/>
      <c r="T152" s="97"/>
      <c r="U152" s="57"/>
      <c r="V152" s="96"/>
      <c r="W152" s="11"/>
      <c r="X152" s="26"/>
      <c r="Y152" s="26"/>
      <c r="Z152" s="26"/>
      <c r="AA152" s="26"/>
    </row>
    <row r="153" spans="1:27" ht="18" customHeight="1">
      <c r="A153" s="26"/>
      <c r="B153" s="121"/>
      <c r="C153" s="116"/>
      <c r="D153" s="3">
        <v>3</v>
      </c>
      <c r="E153" s="1"/>
      <c r="F153" s="40"/>
      <c r="G153" s="87"/>
      <c r="H153" s="56"/>
      <c r="I153" s="69"/>
      <c r="J153" s="53"/>
      <c r="K153" s="53"/>
      <c r="L153" s="57"/>
      <c r="M153" s="57"/>
      <c r="N153" s="57"/>
      <c r="O153" s="57"/>
      <c r="P153" s="57"/>
      <c r="Q153" s="53"/>
      <c r="R153" s="57"/>
      <c r="S153" s="57"/>
      <c r="T153" s="57"/>
      <c r="U153" s="57"/>
      <c r="V153" s="57"/>
      <c r="W153" s="11"/>
      <c r="X153" s="26"/>
      <c r="Y153" s="26"/>
      <c r="Z153" s="26"/>
      <c r="AA153" s="26"/>
    </row>
    <row r="154" spans="1:27" ht="18" customHeight="1">
      <c r="A154" s="26"/>
      <c r="B154" s="121"/>
      <c r="C154" s="116"/>
      <c r="D154" s="3">
        <v>4</v>
      </c>
      <c r="E154" s="1"/>
      <c r="F154" s="40"/>
      <c r="G154" s="87"/>
      <c r="H154" s="56"/>
      <c r="I154" s="69"/>
      <c r="J154" s="53"/>
      <c r="K154" s="53"/>
      <c r="L154" s="57"/>
      <c r="M154" s="57"/>
      <c r="N154" s="57"/>
      <c r="O154" s="57"/>
      <c r="P154" s="57"/>
      <c r="Q154" s="56"/>
      <c r="R154" s="57"/>
      <c r="S154" s="57"/>
      <c r="T154" s="57"/>
      <c r="U154" s="57"/>
      <c r="V154" s="57"/>
      <c r="W154" s="11"/>
      <c r="X154" s="26"/>
      <c r="Y154" s="26"/>
      <c r="Z154" s="26"/>
      <c r="AA154" s="26"/>
    </row>
    <row r="155" spans="1:27" ht="18" customHeight="1">
      <c r="A155" s="26"/>
      <c r="B155" s="121"/>
      <c r="C155" s="116"/>
      <c r="D155" s="3">
        <v>5</v>
      </c>
      <c r="E155" s="1"/>
      <c r="F155" s="40"/>
      <c r="G155" s="87"/>
      <c r="H155" s="56"/>
      <c r="I155" s="69"/>
      <c r="J155" s="53"/>
      <c r="K155" s="53"/>
      <c r="L155" s="57"/>
      <c r="M155" s="57"/>
      <c r="N155" s="57"/>
      <c r="O155" s="57"/>
      <c r="P155" s="57"/>
      <c r="Q155" s="56"/>
      <c r="R155" s="57"/>
      <c r="S155" s="57"/>
      <c r="T155" s="57"/>
      <c r="U155" s="57"/>
      <c r="V155" s="57"/>
      <c r="W155" s="11"/>
      <c r="X155" s="26"/>
      <c r="Y155" s="26"/>
      <c r="Z155" s="26"/>
      <c r="AA155" s="26"/>
    </row>
    <row r="156" spans="1:27" ht="18" customHeight="1">
      <c r="A156" s="26"/>
      <c r="B156" s="121"/>
      <c r="C156" s="116"/>
      <c r="D156" s="3">
        <v>6</v>
      </c>
      <c r="E156" s="1"/>
      <c r="F156" s="40"/>
      <c r="G156" s="87"/>
      <c r="H156" s="56"/>
      <c r="I156" s="69"/>
      <c r="J156" s="53"/>
      <c r="K156" s="53"/>
      <c r="L156" s="57"/>
      <c r="M156" s="57"/>
      <c r="N156" s="57"/>
      <c r="O156" s="57"/>
      <c r="P156" s="57"/>
      <c r="Q156" s="56"/>
      <c r="R156" s="57"/>
      <c r="S156" s="57"/>
      <c r="T156" s="57"/>
      <c r="U156" s="57"/>
      <c r="V156" s="57"/>
      <c r="W156" s="11"/>
      <c r="X156" s="26"/>
      <c r="Y156" s="26"/>
      <c r="Z156" s="26"/>
      <c r="AA156" s="26"/>
    </row>
    <row r="157" spans="1:27" ht="18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11"/>
      <c r="X157" s="26"/>
      <c r="Y157" s="26"/>
      <c r="Z157" s="26"/>
      <c r="AA157" s="26"/>
    </row>
    <row r="158" spans="1:27" ht="18" customHeight="1">
      <c r="A158" s="81"/>
      <c r="B158" s="82"/>
      <c r="C158" s="81"/>
      <c r="D158" s="82"/>
      <c r="E158" s="81"/>
      <c r="F158" s="82"/>
      <c r="G158" s="81"/>
      <c r="H158" s="82"/>
      <c r="I158" s="81"/>
      <c r="J158" s="82"/>
      <c r="K158" s="81"/>
      <c r="L158" s="82"/>
      <c r="M158" s="81"/>
      <c r="N158" s="82"/>
      <c r="O158" s="81"/>
      <c r="P158" s="82"/>
      <c r="Q158" s="81"/>
      <c r="R158" s="82"/>
      <c r="S158" s="81"/>
      <c r="T158" s="82"/>
      <c r="U158" s="81"/>
      <c r="V158" s="82"/>
      <c r="W158" s="81"/>
      <c r="X158" s="82"/>
      <c r="Y158" s="81"/>
      <c r="Z158" s="82"/>
      <c r="AA158" s="26"/>
    </row>
    <row r="159" spans="1:27" ht="18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11"/>
      <c r="X159" s="26"/>
      <c r="Y159" s="26"/>
      <c r="Z159" s="26"/>
      <c r="AA159" s="26"/>
    </row>
    <row r="160" spans="1:27" ht="21" customHeight="1">
      <c r="A160" s="26"/>
      <c r="B160" s="121" t="s">
        <v>110</v>
      </c>
      <c r="C160" s="116" t="s">
        <v>77</v>
      </c>
      <c r="D160" s="122" t="s">
        <v>91</v>
      </c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29"/>
      <c r="S160" s="29"/>
      <c r="T160" s="29"/>
      <c r="U160" s="29"/>
      <c r="V160" s="29"/>
      <c r="W160" s="11"/>
      <c r="X160" s="26"/>
      <c r="Y160" s="26"/>
      <c r="Z160" s="26"/>
      <c r="AA160" s="26"/>
    </row>
    <row r="161" spans="1:27" ht="21" customHeight="1">
      <c r="A161" s="26"/>
      <c r="B161" s="121"/>
      <c r="C161" s="116"/>
      <c r="D161" s="107" t="s">
        <v>1</v>
      </c>
      <c r="E161" s="100" t="s">
        <v>30</v>
      </c>
      <c r="F161" s="100" t="s">
        <v>39</v>
      </c>
      <c r="G161" s="100"/>
      <c r="H161" s="100" t="s">
        <v>6</v>
      </c>
      <c r="I161" s="100"/>
      <c r="J161" s="117" t="s">
        <v>0</v>
      </c>
      <c r="K161" s="117"/>
      <c r="L161" s="127" t="s">
        <v>13</v>
      </c>
      <c r="M161" s="127"/>
      <c r="N161" s="102" t="s">
        <v>50</v>
      </c>
      <c r="O161" s="128" t="s">
        <v>59</v>
      </c>
      <c r="P161" s="129" t="s">
        <v>3</v>
      </c>
      <c r="Q161" s="129" t="s">
        <v>1</v>
      </c>
      <c r="R161" s="29"/>
      <c r="S161" s="167" t="s">
        <v>116</v>
      </c>
      <c r="T161" s="167"/>
      <c r="U161" s="167"/>
      <c r="V161" s="167"/>
      <c r="W161" s="11"/>
      <c r="X161" s="26"/>
      <c r="Y161" s="26"/>
      <c r="Z161" s="26"/>
      <c r="AA161" s="26"/>
    </row>
    <row r="162" spans="1:27" ht="21" customHeight="1">
      <c r="A162" s="26"/>
      <c r="B162" s="121"/>
      <c r="C162" s="116"/>
      <c r="D162" s="107"/>
      <c r="E162" s="100"/>
      <c r="F162" s="100"/>
      <c r="G162" s="100"/>
      <c r="H162" s="100"/>
      <c r="I162" s="100"/>
      <c r="J162" s="117"/>
      <c r="K162" s="117"/>
      <c r="L162" s="127"/>
      <c r="M162" s="127"/>
      <c r="N162" s="102"/>
      <c r="O162" s="128"/>
      <c r="P162" s="129"/>
      <c r="Q162" s="129"/>
      <c r="R162" s="29"/>
      <c r="S162" s="167"/>
      <c r="T162" s="167"/>
      <c r="U162" s="167"/>
      <c r="V162" s="167"/>
      <c r="W162" s="11"/>
      <c r="X162" s="26"/>
      <c r="Y162" s="26"/>
      <c r="Z162" s="26"/>
      <c r="AA162" s="26"/>
    </row>
    <row r="163" spans="1:27" ht="18" customHeight="1">
      <c r="A163" s="26"/>
      <c r="B163" s="121"/>
      <c r="C163" s="116"/>
      <c r="D163" s="3">
        <v>1</v>
      </c>
      <c r="E163" s="1"/>
      <c r="F163" s="98"/>
      <c r="G163" s="99"/>
      <c r="H163" s="98"/>
      <c r="I163" s="99"/>
      <c r="J163" s="98"/>
      <c r="K163" s="99"/>
      <c r="L163" s="161"/>
      <c r="M163" s="162"/>
      <c r="N163" s="41"/>
      <c r="O163" s="40"/>
      <c r="P163" s="64"/>
      <c r="Q163" s="8">
        <v>1</v>
      </c>
      <c r="R163" s="29"/>
      <c r="S163" s="167"/>
      <c r="T163" s="167"/>
      <c r="U163" s="167"/>
      <c r="V163" s="167"/>
      <c r="W163" s="11"/>
      <c r="X163" s="26"/>
      <c r="Y163" s="26"/>
      <c r="Z163" s="26"/>
      <c r="AA163" s="26"/>
    </row>
    <row r="164" spans="1:27" ht="18" customHeight="1">
      <c r="A164" s="26"/>
      <c r="B164" s="121"/>
      <c r="C164" s="116"/>
      <c r="D164" s="3">
        <v>2</v>
      </c>
      <c r="E164" s="1"/>
      <c r="F164" s="98"/>
      <c r="G164" s="99"/>
      <c r="H164" s="98"/>
      <c r="I164" s="99"/>
      <c r="J164" s="98"/>
      <c r="K164" s="99"/>
      <c r="L164" s="98"/>
      <c r="M164" s="99"/>
      <c r="N164" s="41"/>
      <c r="O164" s="40"/>
      <c r="P164" s="64"/>
      <c r="Q164" s="9">
        <v>2</v>
      </c>
      <c r="R164" s="29"/>
      <c r="S164" s="167"/>
      <c r="T164" s="167"/>
      <c r="U164" s="167"/>
      <c r="V164" s="167"/>
      <c r="W164" s="11"/>
      <c r="X164" s="26"/>
      <c r="Y164" s="26"/>
      <c r="Z164" s="26"/>
      <c r="AA164" s="26"/>
    </row>
    <row r="165" spans="1:27" ht="18" customHeight="1">
      <c r="A165" s="26"/>
      <c r="B165" s="121"/>
      <c r="C165" s="116"/>
      <c r="D165" s="3">
        <v>3</v>
      </c>
      <c r="E165" s="1"/>
      <c r="F165" s="98"/>
      <c r="G165" s="99"/>
      <c r="H165" s="98"/>
      <c r="I165" s="99"/>
      <c r="J165" s="98"/>
      <c r="K165" s="99"/>
      <c r="L165" s="98"/>
      <c r="M165" s="99"/>
      <c r="N165" s="41"/>
      <c r="O165" s="40"/>
      <c r="P165" s="64"/>
      <c r="Q165" s="10">
        <v>3</v>
      </c>
      <c r="R165" s="29"/>
      <c r="S165" s="167"/>
      <c r="T165" s="167"/>
      <c r="U165" s="167"/>
      <c r="V165" s="167"/>
      <c r="W165" s="11"/>
      <c r="X165" s="26"/>
      <c r="Y165" s="26"/>
      <c r="Z165" s="26"/>
      <c r="AA165" s="26"/>
    </row>
    <row r="166" spans="1:27" ht="18" customHeight="1">
      <c r="A166" s="26"/>
      <c r="B166" s="121"/>
      <c r="C166" s="116"/>
      <c r="D166" s="69">
        <v>4</v>
      </c>
      <c r="E166" s="1"/>
      <c r="F166" s="98"/>
      <c r="G166" s="99"/>
      <c r="H166" s="98"/>
      <c r="I166" s="99"/>
      <c r="J166" s="98"/>
      <c r="K166" s="99"/>
      <c r="L166" s="98"/>
      <c r="M166" s="99"/>
      <c r="N166" s="41"/>
      <c r="O166" s="40"/>
      <c r="P166" s="64"/>
      <c r="Q166" s="7">
        <v>4</v>
      </c>
      <c r="R166" s="29"/>
      <c r="S166" s="167"/>
      <c r="T166" s="167"/>
      <c r="U166" s="167"/>
      <c r="V166" s="167"/>
      <c r="W166" s="11"/>
      <c r="X166" s="26"/>
      <c r="Y166" s="26"/>
      <c r="Z166" s="26"/>
      <c r="AA166" s="26"/>
    </row>
    <row r="167" spans="1:27" ht="18" customHeight="1">
      <c r="A167" s="26"/>
      <c r="B167" s="121"/>
      <c r="C167" s="116"/>
      <c r="D167" s="69">
        <v>5</v>
      </c>
      <c r="E167" s="1"/>
      <c r="F167" s="98"/>
      <c r="G167" s="99"/>
      <c r="H167" s="98"/>
      <c r="I167" s="99"/>
      <c r="J167" s="98"/>
      <c r="K167" s="99"/>
      <c r="L167" s="98"/>
      <c r="M167" s="99"/>
      <c r="N167" s="41"/>
      <c r="O167" s="40"/>
      <c r="P167" s="64"/>
      <c r="Q167" s="7">
        <v>5</v>
      </c>
      <c r="R167" s="29"/>
      <c r="S167" s="167"/>
      <c r="T167" s="167"/>
      <c r="U167" s="167"/>
      <c r="V167" s="167"/>
      <c r="W167" s="11"/>
      <c r="X167" s="26"/>
      <c r="Y167" s="26"/>
      <c r="Z167" s="26"/>
      <c r="AA167" s="26"/>
    </row>
    <row r="168" spans="1:27" ht="18" customHeight="1">
      <c r="A168" s="26"/>
      <c r="B168" s="121"/>
      <c r="C168" s="116"/>
      <c r="D168" s="69">
        <v>6</v>
      </c>
      <c r="E168" s="1"/>
      <c r="F168" s="98"/>
      <c r="G168" s="99"/>
      <c r="H168" s="98"/>
      <c r="I168" s="99"/>
      <c r="J168" s="98"/>
      <c r="K168" s="99"/>
      <c r="L168" s="98"/>
      <c r="M168" s="99"/>
      <c r="N168" s="41"/>
      <c r="O168" s="40"/>
      <c r="P168" s="64"/>
      <c r="Q168" s="7">
        <v>6</v>
      </c>
      <c r="R168" s="29"/>
      <c r="S168" s="167"/>
      <c r="T168" s="167"/>
      <c r="U168" s="167"/>
      <c r="V168" s="167"/>
      <c r="W168" s="11"/>
      <c r="X168" s="26"/>
      <c r="Y168" s="26"/>
      <c r="Z168" s="26"/>
      <c r="AA168" s="26"/>
    </row>
    <row r="169" spans="1:27" s="32" customFormat="1" ht="18" customHeight="1">
      <c r="A169" s="11"/>
      <c r="B169" s="121"/>
      <c r="C169" s="116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26"/>
      <c r="Y169" s="26"/>
      <c r="Z169" s="26"/>
      <c r="AA169" s="26"/>
    </row>
    <row r="170" spans="1:27" ht="21" customHeight="1">
      <c r="A170" s="26"/>
      <c r="B170" s="121"/>
      <c r="C170" s="116"/>
      <c r="D170" s="108" t="s">
        <v>42</v>
      </c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1"/>
      <c r="X170" s="26"/>
      <c r="Y170" s="26"/>
      <c r="Z170" s="26"/>
      <c r="AA170" s="26"/>
    </row>
    <row r="171" spans="1:27" ht="21" customHeight="1">
      <c r="A171" s="26"/>
      <c r="B171" s="121"/>
      <c r="C171" s="116"/>
      <c r="D171" s="107" t="s">
        <v>1</v>
      </c>
      <c r="E171" s="100" t="s">
        <v>30</v>
      </c>
      <c r="F171" s="101" t="s">
        <v>38</v>
      </c>
      <c r="G171" s="153" t="s">
        <v>76</v>
      </c>
      <c r="H171" s="101" t="s">
        <v>36</v>
      </c>
      <c r="I171" s="102" t="s">
        <v>32</v>
      </c>
      <c r="J171" s="102" t="s">
        <v>37</v>
      </c>
      <c r="K171" s="115" t="s">
        <v>33</v>
      </c>
      <c r="L171" s="115"/>
      <c r="M171" s="115"/>
      <c r="N171" s="115"/>
      <c r="O171" s="115"/>
      <c r="P171" s="115"/>
      <c r="Q171" s="115" t="s">
        <v>34</v>
      </c>
      <c r="R171" s="115"/>
      <c r="S171" s="115"/>
      <c r="T171" s="115"/>
      <c r="U171" s="115"/>
      <c r="V171" s="115"/>
      <c r="W171" s="11"/>
      <c r="X171" s="26"/>
      <c r="Y171" s="26"/>
      <c r="Z171" s="26"/>
      <c r="AA171" s="26"/>
    </row>
    <row r="172" spans="1:27" ht="21" customHeight="1">
      <c r="A172" s="26"/>
      <c r="B172" s="121"/>
      <c r="C172" s="116"/>
      <c r="D172" s="107"/>
      <c r="E172" s="100"/>
      <c r="F172" s="101"/>
      <c r="G172" s="154"/>
      <c r="H172" s="101"/>
      <c r="I172" s="102"/>
      <c r="J172" s="102"/>
      <c r="K172" s="90" t="s">
        <v>35</v>
      </c>
      <c r="L172" s="36">
        <v>1</v>
      </c>
      <c r="M172" s="33">
        <v>2</v>
      </c>
      <c r="N172" s="34">
        <v>3</v>
      </c>
      <c r="O172" s="35">
        <v>4</v>
      </c>
      <c r="P172" s="66">
        <v>5</v>
      </c>
      <c r="Q172" s="90" t="s">
        <v>35</v>
      </c>
      <c r="R172" s="36">
        <v>1</v>
      </c>
      <c r="S172" s="33">
        <v>2</v>
      </c>
      <c r="T172" s="34">
        <v>3</v>
      </c>
      <c r="U172" s="35">
        <v>4</v>
      </c>
      <c r="V172" s="66">
        <v>5</v>
      </c>
      <c r="W172" s="11"/>
      <c r="X172" s="26"/>
      <c r="Y172" s="26"/>
      <c r="Z172" s="26"/>
      <c r="AA172" s="26"/>
    </row>
    <row r="173" spans="1:27" ht="18" customHeight="1">
      <c r="A173" s="26"/>
      <c r="B173" s="121"/>
      <c r="C173" s="116"/>
      <c r="D173" s="3">
        <v>1</v>
      </c>
      <c r="E173" s="1"/>
      <c r="F173" s="40"/>
      <c r="G173" s="87"/>
      <c r="H173" s="56"/>
      <c r="I173" s="69"/>
      <c r="J173" s="53"/>
      <c r="K173" s="87"/>
      <c r="L173" s="57"/>
      <c r="M173" s="57"/>
      <c r="N173" s="57"/>
      <c r="O173" s="97"/>
      <c r="P173" s="57"/>
      <c r="Q173" s="87"/>
      <c r="R173" s="57"/>
      <c r="S173" s="57"/>
      <c r="T173" s="96"/>
      <c r="U173" s="57"/>
      <c r="V173" s="57"/>
      <c r="W173" s="11"/>
      <c r="X173" s="26"/>
      <c r="Y173" s="26"/>
      <c r="Z173" s="26"/>
      <c r="AA173" s="26"/>
    </row>
    <row r="174" spans="1:27" ht="18" customHeight="1">
      <c r="A174" s="26"/>
      <c r="B174" s="121"/>
      <c r="C174" s="116"/>
      <c r="D174" s="3">
        <v>2</v>
      </c>
      <c r="E174" s="1"/>
      <c r="F174" s="40"/>
      <c r="G174" s="87"/>
      <c r="H174" s="56"/>
      <c r="I174" s="69"/>
      <c r="J174" s="53"/>
      <c r="K174" s="87"/>
      <c r="L174" s="57"/>
      <c r="M174" s="97"/>
      <c r="N174" s="95"/>
      <c r="O174" s="57"/>
      <c r="P174" s="95"/>
      <c r="Q174" s="87"/>
      <c r="R174" s="57"/>
      <c r="S174" s="96"/>
      <c r="T174" s="97"/>
      <c r="U174" s="57"/>
      <c r="V174" s="96"/>
      <c r="W174" s="11"/>
      <c r="X174" s="26"/>
      <c r="Y174" s="26"/>
      <c r="Z174" s="26"/>
      <c r="AA174" s="26"/>
    </row>
    <row r="175" spans="1:27" ht="18" customHeight="1">
      <c r="A175" s="26"/>
      <c r="B175" s="121"/>
      <c r="C175" s="116"/>
      <c r="D175" s="3">
        <v>3</v>
      </c>
      <c r="E175" s="1"/>
      <c r="F175" s="40"/>
      <c r="G175" s="87"/>
      <c r="H175" s="56"/>
      <c r="I175" s="69"/>
      <c r="J175" s="53"/>
      <c r="K175" s="53"/>
      <c r="L175" s="57"/>
      <c r="M175" s="57"/>
      <c r="N175" s="57"/>
      <c r="O175" s="57"/>
      <c r="P175" s="57"/>
      <c r="Q175" s="53"/>
      <c r="R175" s="57"/>
      <c r="S175" s="57"/>
      <c r="T175" s="57"/>
      <c r="U175" s="57"/>
      <c r="V175" s="57"/>
      <c r="W175" s="11"/>
      <c r="X175" s="26"/>
      <c r="Y175" s="26"/>
      <c r="Z175" s="26"/>
      <c r="AA175" s="26"/>
    </row>
    <row r="176" spans="1:27" ht="18" customHeight="1">
      <c r="A176" s="26"/>
      <c r="B176" s="121"/>
      <c r="C176" s="116"/>
      <c r="D176" s="3">
        <v>4</v>
      </c>
      <c r="E176" s="1"/>
      <c r="F176" s="40"/>
      <c r="G176" s="87"/>
      <c r="H176" s="56"/>
      <c r="I176" s="69"/>
      <c r="J176" s="53"/>
      <c r="K176" s="53"/>
      <c r="L176" s="57"/>
      <c r="M176" s="57"/>
      <c r="N176" s="57"/>
      <c r="O176" s="57"/>
      <c r="P176" s="57"/>
      <c r="Q176" s="56"/>
      <c r="R176" s="57"/>
      <c r="S176" s="57"/>
      <c r="T176" s="57"/>
      <c r="U176" s="57"/>
      <c r="V176" s="57"/>
      <c r="W176" s="11"/>
      <c r="X176" s="26"/>
      <c r="Y176" s="26"/>
      <c r="Z176" s="26"/>
      <c r="AA176" s="26"/>
    </row>
    <row r="177" spans="1:27" ht="18" customHeight="1">
      <c r="A177" s="26"/>
      <c r="B177" s="121"/>
      <c r="C177" s="116"/>
      <c r="D177" s="3">
        <v>5</v>
      </c>
      <c r="E177" s="1"/>
      <c r="F177" s="40"/>
      <c r="G177" s="87"/>
      <c r="H177" s="56"/>
      <c r="I177" s="69"/>
      <c r="J177" s="53"/>
      <c r="K177" s="53"/>
      <c r="L177" s="57"/>
      <c r="M177" s="57"/>
      <c r="N177" s="57"/>
      <c r="O177" s="57"/>
      <c r="P177" s="57"/>
      <c r="Q177" s="56"/>
      <c r="R177" s="57"/>
      <c r="S177" s="57"/>
      <c r="T177" s="57"/>
      <c r="U177" s="57"/>
      <c r="V177" s="57"/>
      <c r="W177" s="11"/>
      <c r="X177" s="26"/>
      <c r="Y177" s="26"/>
      <c r="Z177" s="26"/>
      <c r="AA177" s="26"/>
    </row>
    <row r="178" spans="1:27" ht="18" customHeight="1">
      <c r="A178" s="26"/>
      <c r="B178" s="121"/>
      <c r="C178" s="116"/>
      <c r="D178" s="3">
        <v>6</v>
      </c>
      <c r="E178" s="1"/>
      <c r="F178" s="40"/>
      <c r="G178" s="87"/>
      <c r="H178" s="56"/>
      <c r="I178" s="69"/>
      <c r="J178" s="53"/>
      <c r="K178" s="53"/>
      <c r="L178" s="57"/>
      <c r="M178" s="57"/>
      <c r="N178" s="57"/>
      <c r="O178" s="57"/>
      <c r="P178" s="57"/>
      <c r="Q178" s="56"/>
      <c r="R178" s="57"/>
      <c r="S178" s="57"/>
      <c r="T178" s="57"/>
      <c r="U178" s="57"/>
      <c r="V178" s="57"/>
      <c r="W178" s="11"/>
      <c r="X178" s="26"/>
      <c r="Y178" s="26"/>
      <c r="Z178" s="26"/>
      <c r="AA178" s="26"/>
    </row>
    <row r="179" spans="1:27" ht="18" customHeight="1">
      <c r="A179" s="26"/>
      <c r="B179" s="121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49"/>
      <c r="V179" s="26"/>
      <c r="W179" s="11"/>
      <c r="X179" s="26"/>
      <c r="Y179" s="26"/>
      <c r="Z179" s="26"/>
      <c r="AA179" s="26"/>
    </row>
    <row r="180" spans="1:27" ht="18" customHeight="1">
      <c r="A180" s="26"/>
      <c r="B180" s="121"/>
      <c r="C180" s="116" t="s">
        <v>71</v>
      </c>
      <c r="D180" s="122" t="s">
        <v>92</v>
      </c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29"/>
      <c r="S180" s="29"/>
      <c r="T180" s="29"/>
      <c r="U180" s="29"/>
      <c r="V180" s="26"/>
      <c r="W180" s="11"/>
      <c r="X180" s="26"/>
      <c r="Y180" s="26"/>
      <c r="Z180" s="26"/>
      <c r="AA180" s="26"/>
    </row>
    <row r="181" spans="1:27" ht="21" customHeight="1">
      <c r="A181" s="26"/>
      <c r="B181" s="121"/>
      <c r="C181" s="116"/>
      <c r="D181" s="107" t="s">
        <v>1</v>
      </c>
      <c r="E181" s="100" t="s">
        <v>30</v>
      </c>
      <c r="F181" s="100" t="s">
        <v>39</v>
      </c>
      <c r="G181" s="100"/>
      <c r="H181" s="100" t="s">
        <v>6</v>
      </c>
      <c r="I181" s="100"/>
      <c r="J181" s="117" t="s">
        <v>0</v>
      </c>
      <c r="K181" s="117"/>
      <c r="L181" s="127" t="s">
        <v>13</v>
      </c>
      <c r="M181" s="127"/>
      <c r="N181" s="102" t="s">
        <v>50</v>
      </c>
      <c r="O181" s="128" t="s">
        <v>59</v>
      </c>
      <c r="P181" s="129" t="s">
        <v>3</v>
      </c>
      <c r="Q181" s="129" t="s">
        <v>1</v>
      </c>
      <c r="R181" s="29"/>
      <c r="S181" s="163" t="s">
        <v>80</v>
      </c>
      <c r="T181" s="163"/>
      <c r="U181" s="163"/>
      <c r="V181" s="163"/>
      <c r="W181" s="11"/>
      <c r="X181" s="26"/>
      <c r="Y181" s="26"/>
      <c r="Z181" s="26"/>
      <c r="AA181" s="26"/>
    </row>
    <row r="182" spans="1:27" ht="21" customHeight="1">
      <c r="A182" s="26"/>
      <c r="B182" s="121"/>
      <c r="C182" s="116"/>
      <c r="D182" s="107"/>
      <c r="E182" s="100"/>
      <c r="F182" s="100"/>
      <c r="G182" s="100"/>
      <c r="H182" s="100"/>
      <c r="I182" s="100"/>
      <c r="J182" s="117"/>
      <c r="K182" s="117"/>
      <c r="L182" s="127"/>
      <c r="M182" s="127"/>
      <c r="N182" s="102"/>
      <c r="O182" s="128"/>
      <c r="P182" s="129"/>
      <c r="Q182" s="129"/>
      <c r="R182" s="29"/>
      <c r="S182" s="163"/>
      <c r="T182" s="163"/>
      <c r="U182" s="163"/>
      <c r="V182" s="163"/>
      <c r="W182" s="11"/>
      <c r="X182" s="26"/>
      <c r="Y182" s="26"/>
      <c r="Z182" s="26"/>
      <c r="AA182" s="26"/>
    </row>
    <row r="183" spans="1:27" ht="18" customHeight="1">
      <c r="A183" s="26"/>
      <c r="B183" s="121"/>
      <c r="C183" s="116"/>
      <c r="D183" s="3">
        <v>1</v>
      </c>
      <c r="E183" s="1"/>
      <c r="F183" s="98"/>
      <c r="G183" s="99"/>
      <c r="H183" s="98"/>
      <c r="I183" s="99"/>
      <c r="J183" s="98"/>
      <c r="K183" s="99"/>
      <c r="L183" s="161"/>
      <c r="M183" s="162"/>
      <c r="N183" s="41"/>
      <c r="O183" s="40"/>
      <c r="P183" s="64"/>
      <c r="Q183" s="8">
        <v>1</v>
      </c>
      <c r="R183" s="29"/>
      <c r="S183" s="163"/>
      <c r="T183" s="163"/>
      <c r="U183" s="163"/>
      <c r="V183" s="163"/>
      <c r="W183" s="11"/>
      <c r="X183" s="26"/>
      <c r="Y183" s="26"/>
      <c r="Z183" s="26"/>
      <c r="AA183" s="26"/>
    </row>
    <row r="184" spans="1:27" ht="18" customHeight="1">
      <c r="A184" s="26"/>
      <c r="B184" s="121"/>
      <c r="C184" s="116"/>
      <c r="D184" s="3">
        <v>2</v>
      </c>
      <c r="E184" s="1"/>
      <c r="F184" s="98"/>
      <c r="G184" s="99"/>
      <c r="H184" s="98"/>
      <c r="I184" s="99"/>
      <c r="J184" s="98"/>
      <c r="K184" s="99"/>
      <c r="L184" s="98"/>
      <c r="M184" s="99"/>
      <c r="N184" s="41"/>
      <c r="O184" s="40"/>
      <c r="P184" s="64"/>
      <c r="Q184" s="9">
        <v>2</v>
      </c>
      <c r="R184" s="29"/>
      <c r="S184" s="163"/>
      <c r="T184" s="163"/>
      <c r="U184" s="163"/>
      <c r="V184" s="163"/>
      <c r="W184" s="11"/>
      <c r="X184" s="26"/>
      <c r="Y184" s="26"/>
      <c r="Z184" s="26"/>
      <c r="AA184" s="26"/>
    </row>
    <row r="185" spans="1:27" ht="18" customHeight="1">
      <c r="A185" s="26"/>
      <c r="B185" s="121"/>
      <c r="C185" s="116"/>
      <c r="D185" s="3">
        <v>3</v>
      </c>
      <c r="E185" s="1"/>
      <c r="F185" s="98"/>
      <c r="G185" s="99"/>
      <c r="H185" s="98"/>
      <c r="I185" s="99"/>
      <c r="J185" s="98"/>
      <c r="K185" s="99"/>
      <c r="L185" s="98"/>
      <c r="M185" s="99"/>
      <c r="N185" s="41"/>
      <c r="O185" s="40"/>
      <c r="P185" s="64"/>
      <c r="Q185" s="10">
        <v>3</v>
      </c>
      <c r="R185" s="29"/>
      <c r="S185" s="163"/>
      <c r="T185" s="163"/>
      <c r="U185" s="163"/>
      <c r="V185" s="163"/>
      <c r="W185" s="11"/>
      <c r="X185" s="26"/>
      <c r="Y185" s="26"/>
      <c r="Z185" s="26"/>
      <c r="AA185" s="26"/>
    </row>
    <row r="186" spans="1:27" ht="18" customHeight="1">
      <c r="A186" s="26"/>
      <c r="B186" s="121"/>
      <c r="C186" s="116"/>
      <c r="D186" s="69">
        <v>4</v>
      </c>
      <c r="E186" s="1"/>
      <c r="F186" s="98"/>
      <c r="G186" s="99"/>
      <c r="H186" s="98"/>
      <c r="I186" s="99"/>
      <c r="J186" s="98"/>
      <c r="K186" s="99"/>
      <c r="L186" s="98"/>
      <c r="M186" s="99"/>
      <c r="N186" s="41"/>
      <c r="O186" s="40"/>
      <c r="P186" s="64"/>
      <c r="Q186" s="7">
        <v>4</v>
      </c>
      <c r="R186" s="29"/>
      <c r="S186" s="163"/>
      <c r="T186" s="163"/>
      <c r="U186" s="163"/>
      <c r="V186" s="163"/>
      <c r="W186" s="11"/>
      <c r="X186" s="26"/>
      <c r="Y186" s="26"/>
      <c r="Z186" s="26"/>
      <c r="AA186" s="26"/>
    </row>
    <row r="187" spans="1:27" ht="18" customHeight="1">
      <c r="A187" s="26"/>
      <c r="B187" s="121"/>
      <c r="C187" s="116"/>
      <c r="D187" s="69">
        <v>5</v>
      </c>
      <c r="E187" s="1"/>
      <c r="F187" s="98"/>
      <c r="G187" s="99"/>
      <c r="H187" s="98"/>
      <c r="I187" s="99"/>
      <c r="J187" s="98"/>
      <c r="K187" s="99"/>
      <c r="L187" s="98"/>
      <c r="M187" s="99"/>
      <c r="N187" s="41"/>
      <c r="O187" s="40"/>
      <c r="P187" s="64"/>
      <c r="Q187" s="7">
        <v>5</v>
      </c>
      <c r="R187" s="29"/>
      <c r="S187" s="163"/>
      <c r="T187" s="163"/>
      <c r="U187" s="163"/>
      <c r="V187" s="163"/>
      <c r="W187" s="11"/>
      <c r="X187" s="26"/>
      <c r="Y187" s="26"/>
      <c r="Z187" s="26"/>
      <c r="AA187" s="26"/>
    </row>
    <row r="188" spans="1:27" ht="18" customHeight="1">
      <c r="A188" s="26"/>
      <c r="B188" s="121"/>
      <c r="C188" s="116"/>
      <c r="D188" s="69">
        <v>6</v>
      </c>
      <c r="E188" s="1"/>
      <c r="F188" s="98"/>
      <c r="G188" s="99"/>
      <c r="H188" s="98"/>
      <c r="I188" s="99"/>
      <c r="J188" s="98"/>
      <c r="K188" s="99"/>
      <c r="L188" s="98"/>
      <c r="M188" s="99"/>
      <c r="N188" s="41"/>
      <c r="O188" s="40"/>
      <c r="P188" s="64"/>
      <c r="Q188" s="7">
        <v>6</v>
      </c>
      <c r="R188" s="29"/>
      <c r="S188" s="163"/>
      <c r="T188" s="163"/>
      <c r="U188" s="163"/>
      <c r="V188" s="163"/>
      <c r="W188" s="11"/>
      <c r="X188" s="26"/>
      <c r="Y188" s="26"/>
      <c r="Z188" s="26"/>
      <c r="AA188" s="26"/>
    </row>
    <row r="189" spans="1:27" ht="18" customHeight="1">
      <c r="A189" s="26"/>
      <c r="B189" s="121"/>
      <c r="C189" s="116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26"/>
      <c r="W189" s="11"/>
      <c r="X189" s="26"/>
      <c r="Y189" s="26"/>
      <c r="Z189" s="26"/>
      <c r="AA189" s="26"/>
    </row>
    <row r="190" spans="1:27" ht="18" customHeight="1">
      <c r="A190" s="26"/>
      <c r="B190" s="121"/>
      <c r="C190" s="116"/>
      <c r="D190" s="108" t="s">
        <v>93</v>
      </c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1"/>
      <c r="X190" s="26"/>
      <c r="Y190" s="26"/>
      <c r="Z190" s="26"/>
      <c r="AA190" s="26"/>
    </row>
    <row r="191" spans="1:27" ht="18" customHeight="1">
      <c r="A191" s="26"/>
      <c r="B191" s="121"/>
      <c r="C191" s="116"/>
      <c r="D191" s="107" t="s">
        <v>1</v>
      </c>
      <c r="E191" s="100" t="s">
        <v>30</v>
      </c>
      <c r="F191" s="101" t="s">
        <v>38</v>
      </c>
      <c r="G191" s="153" t="s">
        <v>76</v>
      </c>
      <c r="H191" s="101" t="s">
        <v>36</v>
      </c>
      <c r="I191" s="102" t="s">
        <v>32</v>
      </c>
      <c r="J191" s="102" t="s">
        <v>37</v>
      </c>
      <c r="K191" s="115" t="s">
        <v>33</v>
      </c>
      <c r="L191" s="115"/>
      <c r="M191" s="115"/>
      <c r="N191" s="115"/>
      <c r="O191" s="115"/>
      <c r="P191" s="115"/>
      <c r="Q191" s="115" t="s">
        <v>34</v>
      </c>
      <c r="R191" s="115"/>
      <c r="S191" s="115"/>
      <c r="T191" s="115"/>
      <c r="U191" s="115"/>
      <c r="V191" s="115"/>
      <c r="W191" s="11"/>
      <c r="X191" s="26"/>
      <c r="Y191" s="26"/>
      <c r="Z191" s="26"/>
      <c r="AA191" s="26"/>
    </row>
    <row r="192" spans="1:27" ht="18" customHeight="1">
      <c r="A192" s="26"/>
      <c r="B192" s="121"/>
      <c r="C192" s="116"/>
      <c r="D192" s="107"/>
      <c r="E192" s="100"/>
      <c r="F192" s="101"/>
      <c r="G192" s="154"/>
      <c r="H192" s="101"/>
      <c r="I192" s="102"/>
      <c r="J192" s="102"/>
      <c r="K192" s="90" t="s">
        <v>35</v>
      </c>
      <c r="L192" s="36">
        <v>1</v>
      </c>
      <c r="M192" s="33">
        <v>2</v>
      </c>
      <c r="N192" s="34">
        <v>3</v>
      </c>
      <c r="O192" s="35">
        <v>4</v>
      </c>
      <c r="P192" s="66">
        <v>5</v>
      </c>
      <c r="Q192" s="90" t="s">
        <v>35</v>
      </c>
      <c r="R192" s="36">
        <v>1</v>
      </c>
      <c r="S192" s="33">
        <v>2</v>
      </c>
      <c r="T192" s="34">
        <v>3</v>
      </c>
      <c r="U192" s="35">
        <v>4</v>
      </c>
      <c r="V192" s="66">
        <v>5</v>
      </c>
      <c r="W192" s="11"/>
      <c r="X192" s="26"/>
      <c r="Y192" s="26"/>
      <c r="Z192" s="26"/>
      <c r="AA192" s="26"/>
    </row>
    <row r="193" spans="1:27" ht="18" customHeight="1">
      <c r="A193" s="26"/>
      <c r="B193" s="121"/>
      <c r="C193" s="116"/>
      <c r="D193" s="3">
        <v>1</v>
      </c>
      <c r="E193" s="1"/>
      <c r="F193" s="40"/>
      <c r="G193" s="87"/>
      <c r="H193" s="56"/>
      <c r="I193" s="69"/>
      <c r="J193" s="53"/>
      <c r="K193" s="87"/>
      <c r="L193" s="57"/>
      <c r="M193" s="57"/>
      <c r="N193" s="57"/>
      <c r="O193" s="97"/>
      <c r="P193" s="57"/>
      <c r="Q193" s="87"/>
      <c r="R193" s="57"/>
      <c r="S193" s="57"/>
      <c r="T193" s="96"/>
      <c r="U193" s="57"/>
      <c r="V193" s="57"/>
      <c r="W193" s="11"/>
      <c r="X193" s="26"/>
      <c r="Y193" s="26"/>
      <c r="Z193" s="26"/>
      <c r="AA193" s="26"/>
    </row>
    <row r="194" spans="1:27" ht="18" customHeight="1">
      <c r="A194" s="26"/>
      <c r="B194" s="121"/>
      <c r="C194" s="116"/>
      <c r="D194" s="3">
        <v>2</v>
      </c>
      <c r="E194" s="1"/>
      <c r="F194" s="40"/>
      <c r="G194" s="87"/>
      <c r="H194" s="56"/>
      <c r="I194" s="69"/>
      <c r="J194" s="53"/>
      <c r="K194" s="87"/>
      <c r="L194" s="57"/>
      <c r="M194" s="97"/>
      <c r="N194" s="95"/>
      <c r="O194" s="57"/>
      <c r="P194" s="95"/>
      <c r="Q194" s="87"/>
      <c r="R194" s="57"/>
      <c r="S194" s="96"/>
      <c r="T194" s="97"/>
      <c r="U194" s="57"/>
      <c r="V194" s="96"/>
      <c r="W194" s="11"/>
      <c r="X194" s="26"/>
      <c r="Y194" s="26"/>
      <c r="Z194" s="26"/>
      <c r="AA194" s="26"/>
    </row>
    <row r="195" spans="1:27" ht="18" customHeight="1">
      <c r="A195" s="26"/>
      <c r="B195" s="121"/>
      <c r="C195" s="116"/>
      <c r="D195" s="3">
        <v>3</v>
      </c>
      <c r="E195" s="1"/>
      <c r="F195" s="40"/>
      <c r="G195" s="87"/>
      <c r="H195" s="56"/>
      <c r="I195" s="69"/>
      <c r="J195" s="53"/>
      <c r="K195" s="53"/>
      <c r="L195" s="57"/>
      <c r="M195" s="57"/>
      <c r="N195" s="57"/>
      <c r="O195" s="57"/>
      <c r="P195" s="57"/>
      <c r="Q195" s="53"/>
      <c r="R195" s="57"/>
      <c r="S195" s="57"/>
      <c r="T195" s="57"/>
      <c r="U195" s="57"/>
      <c r="V195" s="57"/>
      <c r="W195" s="11"/>
      <c r="X195" s="26"/>
      <c r="Y195" s="26"/>
      <c r="Z195" s="26"/>
      <c r="AA195" s="26"/>
    </row>
    <row r="196" spans="1:27" ht="18" customHeight="1">
      <c r="A196" s="26"/>
      <c r="B196" s="121"/>
      <c r="C196" s="116"/>
      <c r="D196" s="3">
        <v>4</v>
      </c>
      <c r="E196" s="1"/>
      <c r="F196" s="40"/>
      <c r="G196" s="87"/>
      <c r="H196" s="56"/>
      <c r="I196" s="69"/>
      <c r="J196" s="53"/>
      <c r="K196" s="53"/>
      <c r="L196" s="57"/>
      <c r="M196" s="57"/>
      <c r="N196" s="57"/>
      <c r="O196" s="57"/>
      <c r="P196" s="57"/>
      <c r="Q196" s="56"/>
      <c r="R196" s="57"/>
      <c r="S196" s="57"/>
      <c r="T196" s="57"/>
      <c r="U196" s="57"/>
      <c r="V196" s="57"/>
      <c r="W196" s="11"/>
      <c r="X196" s="26"/>
      <c r="Y196" s="26"/>
      <c r="Z196" s="26"/>
      <c r="AA196" s="26"/>
    </row>
    <row r="197" spans="1:27" ht="18" customHeight="1">
      <c r="A197" s="26"/>
      <c r="B197" s="121"/>
      <c r="C197" s="116"/>
      <c r="D197" s="3">
        <v>5</v>
      </c>
      <c r="E197" s="1"/>
      <c r="F197" s="40"/>
      <c r="G197" s="87"/>
      <c r="H197" s="56"/>
      <c r="I197" s="69"/>
      <c r="J197" s="53"/>
      <c r="K197" s="53"/>
      <c r="L197" s="57"/>
      <c r="M197" s="57"/>
      <c r="N197" s="57"/>
      <c r="O197" s="57"/>
      <c r="P197" s="57"/>
      <c r="Q197" s="56"/>
      <c r="R197" s="57"/>
      <c r="S197" s="57"/>
      <c r="T197" s="57"/>
      <c r="U197" s="57"/>
      <c r="V197" s="57"/>
      <c r="W197" s="11"/>
      <c r="X197" s="26"/>
      <c r="Y197" s="26"/>
      <c r="Z197" s="26"/>
      <c r="AA197" s="26"/>
    </row>
    <row r="198" spans="1:27" ht="18" customHeight="1">
      <c r="A198" s="26"/>
      <c r="B198" s="121"/>
      <c r="C198" s="116"/>
      <c r="D198" s="3">
        <v>6</v>
      </c>
      <c r="E198" s="1"/>
      <c r="F198" s="40"/>
      <c r="G198" s="87"/>
      <c r="H198" s="56"/>
      <c r="I198" s="69"/>
      <c r="J198" s="53"/>
      <c r="K198" s="53"/>
      <c r="L198" s="57"/>
      <c r="M198" s="57"/>
      <c r="N198" s="57"/>
      <c r="O198" s="57"/>
      <c r="P198" s="57"/>
      <c r="Q198" s="56"/>
      <c r="R198" s="57"/>
      <c r="S198" s="57"/>
      <c r="T198" s="57"/>
      <c r="U198" s="57"/>
      <c r="V198" s="57"/>
      <c r="W198" s="11"/>
      <c r="X198" s="26"/>
      <c r="Y198" s="26"/>
      <c r="Z198" s="26"/>
      <c r="AA198" s="26"/>
    </row>
    <row r="199" spans="1:27" ht="20.100000000000001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26"/>
      <c r="Y199" s="26"/>
      <c r="Z199" s="26"/>
      <c r="AA199" s="26"/>
    </row>
    <row r="200" spans="1:27" ht="17.25" customHeight="1">
      <c r="A200" s="26"/>
      <c r="B200" s="123" t="s">
        <v>51</v>
      </c>
      <c r="C200" s="123"/>
      <c r="D200" s="123"/>
      <c r="E200" s="123"/>
      <c r="F200" s="125" t="s">
        <v>4</v>
      </c>
      <c r="G200" s="130" t="s">
        <v>52</v>
      </c>
      <c r="H200" s="130"/>
      <c r="I200" s="130"/>
      <c r="J200" s="130"/>
      <c r="K200" s="130"/>
      <c r="L200" s="130"/>
      <c r="M200" s="130"/>
      <c r="N200" s="130"/>
      <c r="O200" s="11"/>
    </row>
    <row r="201" spans="1:27" ht="27.75" customHeight="1">
      <c r="A201" s="26"/>
      <c r="B201" s="124"/>
      <c r="C201" s="124"/>
      <c r="D201" s="124"/>
      <c r="E201" s="124"/>
      <c r="F201" s="126"/>
      <c r="G201" s="12">
        <v>1</v>
      </c>
      <c r="H201" s="12">
        <v>2</v>
      </c>
      <c r="I201" s="12">
        <v>3</v>
      </c>
      <c r="J201" s="12">
        <v>4</v>
      </c>
      <c r="K201" s="12">
        <v>5</v>
      </c>
      <c r="L201" s="12">
        <v>6</v>
      </c>
      <c r="M201" s="12">
        <v>7</v>
      </c>
      <c r="N201" s="12">
        <v>8</v>
      </c>
      <c r="O201" s="11"/>
    </row>
    <row r="202" spans="1:27" ht="39.950000000000003" customHeight="1">
      <c r="A202" s="26"/>
      <c r="B202" s="118" t="s">
        <v>114</v>
      </c>
      <c r="C202" s="119"/>
      <c r="D202" s="120"/>
      <c r="E202" s="37"/>
      <c r="F202" s="75">
        <f>SUM(G202:N202)</f>
        <v>397.74</v>
      </c>
      <c r="G202" s="67">
        <v>198.43</v>
      </c>
      <c r="H202" s="67">
        <v>199.31</v>
      </c>
      <c r="I202" s="45"/>
      <c r="J202" s="45"/>
      <c r="K202" s="7"/>
      <c r="L202" s="7"/>
      <c r="M202" s="7"/>
      <c r="N202" s="7"/>
      <c r="O202" s="11"/>
      <c r="R202" s="67"/>
    </row>
    <row r="203" spans="1:27" ht="39.950000000000003" customHeight="1">
      <c r="A203" s="26"/>
      <c r="B203" s="118" t="s">
        <v>23</v>
      </c>
      <c r="C203" s="119"/>
      <c r="D203" s="120"/>
      <c r="E203" s="37"/>
      <c r="F203" s="75">
        <f>SUM(G203:N203)</f>
        <v>353.44</v>
      </c>
      <c r="G203" s="65">
        <v>185.97</v>
      </c>
      <c r="H203" s="65">
        <v>167.47</v>
      </c>
      <c r="I203" s="45"/>
      <c r="J203" s="45"/>
      <c r="K203" s="7"/>
      <c r="L203" s="7"/>
      <c r="M203" s="7"/>
      <c r="N203" s="7"/>
      <c r="O203" s="11"/>
      <c r="R203" s="65"/>
    </row>
    <row r="204" spans="1:27" ht="39.950000000000003" customHeight="1">
      <c r="A204" s="26"/>
      <c r="B204" s="118" t="s">
        <v>14</v>
      </c>
      <c r="C204" s="119"/>
      <c r="D204" s="120"/>
      <c r="E204" s="37"/>
      <c r="F204" s="75">
        <f>SUM(G204:N204)</f>
        <v>190.94</v>
      </c>
      <c r="G204" s="68">
        <v>96.77</v>
      </c>
      <c r="H204" s="68">
        <v>94.17</v>
      </c>
      <c r="I204" s="45"/>
      <c r="J204" s="45"/>
      <c r="K204" s="7"/>
      <c r="L204" s="7"/>
      <c r="M204" s="7"/>
      <c r="N204" s="7"/>
      <c r="O204" s="11"/>
      <c r="R204" s="68"/>
    </row>
    <row r="205" spans="1:27" ht="39.950000000000003" customHeight="1">
      <c r="A205" s="26"/>
      <c r="B205" s="118" t="s">
        <v>81</v>
      </c>
      <c r="C205" s="119"/>
      <c r="D205" s="120"/>
      <c r="E205" s="37"/>
      <c r="F205" s="75">
        <f>SUM(G205:N205)</f>
        <v>0</v>
      </c>
      <c r="G205" s="7"/>
      <c r="H205" s="28"/>
      <c r="I205" s="45"/>
      <c r="J205" s="45"/>
      <c r="K205" s="7"/>
      <c r="L205" s="7"/>
      <c r="M205" s="7"/>
      <c r="N205" s="7"/>
      <c r="O205" s="11"/>
      <c r="R205" s="7"/>
    </row>
    <row r="206" spans="1:27" ht="39.950000000000003" customHeight="1">
      <c r="A206" s="26"/>
      <c r="B206" s="118" t="s">
        <v>19</v>
      </c>
      <c r="C206" s="119"/>
      <c r="D206" s="120"/>
      <c r="E206" s="37"/>
      <c r="F206" s="75">
        <f>SUM(G206:N206)</f>
        <v>0</v>
      </c>
      <c r="G206" s="7"/>
      <c r="H206" s="28"/>
      <c r="I206" s="45"/>
      <c r="J206" s="45"/>
      <c r="K206" s="7"/>
      <c r="L206" s="7"/>
      <c r="M206" s="7"/>
      <c r="N206" s="7"/>
      <c r="O206" s="11"/>
    </row>
    <row r="207" spans="1:27" ht="39.950000000000003" customHeight="1">
      <c r="A207" s="26"/>
      <c r="B207" s="118" t="s">
        <v>24</v>
      </c>
      <c r="C207" s="119"/>
      <c r="D207" s="120"/>
      <c r="E207" s="37"/>
      <c r="F207" s="75">
        <f>SUM(G207:N207)</f>
        <v>0</v>
      </c>
      <c r="G207" s="7"/>
      <c r="H207" s="28"/>
      <c r="I207" s="45"/>
      <c r="J207" s="45"/>
      <c r="K207" s="7"/>
      <c r="L207" s="7"/>
      <c r="M207" s="7"/>
      <c r="N207" s="7"/>
      <c r="O207" s="11"/>
    </row>
    <row r="208" spans="1:27" ht="39.950000000000003" customHeight="1">
      <c r="A208" s="26"/>
      <c r="B208" s="118" t="s">
        <v>25</v>
      </c>
      <c r="C208" s="119"/>
      <c r="D208" s="120"/>
      <c r="E208" s="37"/>
      <c r="F208" s="75">
        <f t="shared" ref="F202:F212" si="4">SUM(G208:N208)</f>
        <v>0</v>
      </c>
      <c r="G208" s="7"/>
      <c r="H208" s="28"/>
      <c r="I208" s="45"/>
      <c r="J208" s="45"/>
      <c r="K208" s="7"/>
      <c r="L208" s="7"/>
      <c r="M208" s="7"/>
      <c r="N208" s="7"/>
      <c r="O208" s="11"/>
    </row>
    <row r="209" spans="1:17" ht="39.950000000000003" customHeight="1">
      <c r="A209" s="26"/>
      <c r="B209" s="118" t="s">
        <v>27</v>
      </c>
      <c r="C209" s="119"/>
      <c r="D209" s="120"/>
      <c r="E209" s="37"/>
      <c r="F209" s="75">
        <f t="shared" si="4"/>
        <v>0</v>
      </c>
      <c r="G209" s="7"/>
      <c r="H209" s="28"/>
      <c r="I209" s="45"/>
      <c r="J209" s="45"/>
      <c r="K209" s="7"/>
      <c r="L209" s="7"/>
      <c r="M209" s="7"/>
      <c r="N209" s="7"/>
      <c r="O209" s="11"/>
    </row>
    <row r="210" spans="1:17" ht="39.950000000000003" customHeight="1">
      <c r="A210" s="26"/>
      <c r="B210" s="118" t="s">
        <v>22</v>
      </c>
      <c r="C210" s="119"/>
      <c r="D210" s="120"/>
      <c r="E210" s="37"/>
      <c r="F210" s="75">
        <f t="shared" si="4"/>
        <v>0</v>
      </c>
      <c r="G210" s="7"/>
      <c r="H210" s="28"/>
      <c r="I210" s="45"/>
      <c r="J210" s="45"/>
      <c r="K210" s="7"/>
      <c r="L210" s="7"/>
      <c r="M210" s="7"/>
      <c r="N210" s="7"/>
      <c r="O210" s="11"/>
      <c r="P210" s="50"/>
      <c r="Q210" s="50"/>
    </row>
    <row r="211" spans="1:17" ht="39.950000000000003" customHeight="1">
      <c r="A211" s="26"/>
      <c r="B211" s="118" t="s">
        <v>21</v>
      </c>
      <c r="C211" s="119"/>
      <c r="D211" s="120"/>
      <c r="E211" s="37"/>
      <c r="F211" s="75">
        <f t="shared" si="4"/>
        <v>0</v>
      </c>
      <c r="G211" s="7"/>
      <c r="H211" s="28"/>
      <c r="I211" s="45"/>
      <c r="J211" s="45"/>
      <c r="K211" s="7"/>
      <c r="L211" s="7"/>
      <c r="M211" s="7"/>
      <c r="N211" s="7"/>
      <c r="O211" s="11"/>
    </row>
    <row r="212" spans="1:17" ht="39.950000000000003" customHeight="1">
      <c r="A212" s="26"/>
      <c r="B212" s="118" t="s">
        <v>64</v>
      </c>
      <c r="C212" s="119"/>
      <c r="D212" s="120"/>
      <c r="E212" s="37"/>
      <c r="F212" s="75">
        <f t="shared" si="4"/>
        <v>0</v>
      </c>
      <c r="G212" s="7"/>
      <c r="H212" s="7"/>
      <c r="I212" s="45"/>
      <c r="J212" s="45"/>
      <c r="K212" s="7"/>
      <c r="L212" s="7"/>
      <c r="M212" s="7"/>
      <c r="N212" s="7"/>
      <c r="O212" s="11"/>
    </row>
    <row r="213" spans="1:17" ht="39.950000000000003" customHeight="1">
      <c r="A213" s="26"/>
      <c r="B213" s="118" t="s">
        <v>15</v>
      </c>
      <c r="C213" s="119"/>
      <c r="D213" s="120"/>
      <c r="E213" s="37"/>
      <c r="F213" s="75">
        <f t="shared" ref="F213:F222" si="5">SUM(G213:N213)</f>
        <v>0</v>
      </c>
      <c r="G213" s="7"/>
      <c r="H213" s="7"/>
      <c r="I213" s="45"/>
      <c r="J213" s="45"/>
      <c r="K213" s="7"/>
      <c r="L213" s="7"/>
      <c r="M213" s="7"/>
      <c r="N213" s="7"/>
      <c r="O213" s="11"/>
    </row>
    <row r="214" spans="1:17" ht="39.950000000000003" customHeight="1">
      <c r="A214" s="26"/>
      <c r="B214" s="118" t="s">
        <v>65</v>
      </c>
      <c r="C214" s="119"/>
      <c r="D214" s="120"/>
      <c r="E214" s="37"/>
      <c r="F214" s="75">
        <f t="shared" si="5"/>
        <v>0</v>
      </c>
      <c r="G214" s="7"/>
      <c r="H214" s="7"/>
      <c r="I214" s="45"/>
      <c r="J214" s="45"/>
      <c r="K214" s="7"/>
      <c r="L214" s="7"/>
      <c r="M214" s="7"/>
      <c r="N214" s="7"/>
      <c r="O214" s="11"/>
    </row>
    <row r="215" spans="1:17" ht="39.950000000000003" customHeight="1">
      <c r="A215" s="26"/>
      <c r="B215" s="118" t="s">
        <v>17</v>
      </c>
      <c r="C215" s="119"/>
      <c r="D215" s="120"/>
      <c r="E215" s="37"/>
      <c r="F215" s="75">
        <f t="shared" si="5"/>
        <v>0</v>
      </c>
      <c r="G215" s="7"/>
      <c r="H215" s="7"/>
      <c r="I215" s="45"/>
      <c r="J215" s="45"/>
      <c r="K215" s="7"/>
      <c r="L215" s="7"/>
      <c r="M215" s="7"/>
      <c r="N215" s="7"/>
      <c r="O215" s="11"/>
    </row>
    <row r="216" spans="1:17" ht="39.950000000000003" customHeight="1">
      <c r="A216" s="26"/>
      <c r="B216" s="118" t="s">
        <v>18</v>
      </c>
      <c r="C216" s="119"/>
      <c r="D216" s="120"/>
      <c r="E216" s="37"/>
      <c r="F216" s="75">
        <f t="shared" si="5"/>
        <v>0</v>
      </c>
      <c r="G216" s="46"/>
      <c r="H216" s="7"/>
      <c r="I216" s="45"/>
      <c r="J216" s="45"/>
      <c r="K216" s="7"/>
      <c r="L216" s="7"/>
      <c r="M216" s="7"/>
      <c r="N216" s="7"/>
      <c r="O216" s="11"/>
    </row>
    <row r="217" spans="1:17" ht="39.950000000000003" customHeight="1">
      <c r="A217" s="26"/>
      <c r="B217" s="118" t="s">
        <v>29</v>
      </c>
      <c r="C217" s="119"/>
      <c r="D217" s="120"/>
      <c r="E217" s="37"/>
      <c r="F217" s="75">
        <f t="shared" si="5"/>
        <v>0</v>
      </c>
      <c r="G217" s="7"/>
      <c r="H217" s="7"/>
      <c r="I217" s="45"/>
      <c r="J217" s="45"/>
      <c r="K217" s="7"/>
      <c r="L217" s="7"/>
      <c r="M217" s="7"/>
      <c r="N217" s="7"/>
      <c r="O217" s="11"/>
    </row>
    <row r="218" spans="1:17" ht="39.950000000000003" customHeight="1">
      <c r="A218" s="26"/>
      <c r="B218" s="118" t="s">
        <v>16</v>
      </c>
      <c r="C218" s="119"/>
      <c r="D218" s="120"/>
      <c r="E218" s="37"/>
      <c r="F218" s="75">
        <f t="shared" si="5"/>
        <v>0</v>
      </c>
      <c r="G218" s="7"/>
      <c r="H218" s="28"/>
      <c r="I218" s="45"/>
      <c r="J218" s="45"/>
      <c r="K218" s="7"/>
      <c r="L218" s="7"/>
      <c r="M218" s="7"/>
      <c r="N218" s="7"/>
      <c r="O218" s="11"/>
    </row>
    <row r="219" spans="1:17" ht="39.950000000000003" customHeight="1">
      <c r="A219" s="26"/>
      <c r="B219" s="118" t="s">
        <v>26</v>
      </c>
      <c r="C219" s="119"/>
      <c r="D219" s="120"/>
      <c r="E219" s="37"/>
      <c r="F219" s="75">
        <f t="shared" si="5"/>
        <v>0</v>
      </c>
      <c r="G219" s="7"/>
      <c r="H219" s="7"/>
      <c r="I219" s="7"/>
      <c r="J219" s="7"/>
      <c r="K219" s="7"/>
      <c r="L219" s="7"/>
      <c r="M219" s="7"/>
      <c r="N219" s="7"/>
      <c r="O219" s="11"/>
    </row>
    <row r="220" spans="1:17" ht="39.950000000000003" customHeight="1">
      <c r="A220" s="26"/>
      <c r="B220" s="118" t="s">
        <v>10</v>
      </c>
      <c r="C220" s="119"/>
      <c r="D220" s="120"/>
      <c r="E220" s="37"/>
      <c r="F220" s="75">
        <f t="shared" si="5"/>
        <v>0</v>
      </c>
      <c r="G220" s="7"/>
      <c r="H220" s="7"/>
      <c r="I220" s="7"/>
      <c r="J220" s="7"/>
      <c r="K220" s="7"/>
      <c r="L220" s="7"/>
      <c r="M220" s="7"/>
      <c r="N220" s="7"/>
      <c r="O220" s="11"/>
    </row>
    <row r="221" spans="1:17" ht="39.950000000000003" customHeight="1">
      <c r="A221" s="26"/>
      <c r="B221" s="118"/>
      <c r="C221" s="119"/>
      <c r="D221" s="120"/>
      <c r="E221" s="37"/>
      <c r="F221" s="75"/>
      <c r="G221" s="7"/>
      <c r="H221" s="7"/>
      <c r="I221" s="7"/>
      <c r="J221" s="7"/>
      <c r="K221" s="7"/>
      <c r="L221" s="7"/>
      <c r="M221" s="7"/>
      <c r="N221" s="7"/>
      <c r="O221" s="11"/>
    </row>
    <row r="222" spans="1:17" ht="39.950000000000003" customHeight="1">
      <c r="A222" s="26"/>
      <c r="B222" s="118" t="s">
        <v>20</v>
      </c>
      <c r="C222" s="119"/>
      <c r="D222" s="120"/>
      <c r="E222" s="37"/>
      <c r="F222" s="75">
        <f t="shared" si="5"/>
        <v>0</v>
      </c>
      <c r="G222" s="7"/>
      <c r="H222" s="7"/>
      <c r="I222" s="7"/>
      <c r="J222" s="7"/>
      <c r="K222" s="7"/>
      <c r="L222" s="7"/>
      <c r="M222" s="7"/>
      <c r="N222" s="7"/>
      <c r="O222" s="11"/>
    </row>
    <row r="223" spans="1:17" ht="16.5" customHeight="1">
      <c r="A223" s="26"/>
      <c r="B223" s="26"/>
      <c r="C223" s="11"/>
      <c r="D223" s="11"/>
      <c r="E223" s="11"/>
      <c r="F223" s="11"/>
      <c r="G223" s="11"/>
      <c r="H223" s="11"/>
      <c r="I223" s="31"/>
      <c r="J223" s="31"/>
      <c r="K223" s="11"/>
      <c r="L223" s="11"/>
      <c r="M223" s="11"/>
      <c r="N223" s="11"/>
      <c r="O223" s="11"/>
    </row>
  </sheetData>
  <sortState ref="S14:S20">
    <sortCondition ref="S14:S20"/>
  </sortState>
  <mergeCells count="431">
    <mergeCell ref="R13:Y13"/>
    <mergeCell ref="B2:T2"/>
    <mergeCell ref="U2:V2"/>
    <mergeCell ref="F62:G62"/>
    <mergeCell ref="H62:I62"/>
    <mergeCell ref="J62:K62"/>
    <mergeCell ref="L62:M62"/>
    <mergeCell ref="F63:G63"/>
    <mergeCell ref="H63:I63"/>
    <mergeCell ref="J63:K63"/>
    <mergeCell ref="L63:M63"/>
    <mergeCell ref="B221:D221"/>
    <mergeCell ref="B204:D204"/>
    <mergeCell ref="F59:G59"/>
    <mergeCell ref="H59:I59"/>
    <mergeCell ref="J59:K59"/>
    <mergeCell ref="L59:M59"/>
    <mergeCell ref="F60:G60"/>
    <mergeCell ref="H60:I60"/>
    <mergeCell ref="J60:K60"/>
    <mergeCell ref="L60:M60"/>
    <mergeCell ref="F61:G61"/>
    <mergeCell ref="H61:I61"/>
    <mergeCell ref="J61:K61"/>
    <mergeCell ref="L61:M61"/>
    <mergeCell ref="B4:B13"/>
    <mergeCell ref="F41:G41"/>
    <mergeCell ref="H41:I41"/>
    <mergeCell ref="J41:K41"/>
    <mergeCell ref="H42:I42"/>
    <mergeCell ref="J42:K42"/>
    <mergeCell ref="H43:I43"/>
    <mergeCell ref="J43:K43"/>
    <mergeCell ref="H44:I44"/>
    <mergeCell ref="J44:K44"/>
    <mergeCell ref="H45:I45"/>
    <mergeCell ref="J45:K45"/>
    <mergeCell ref="F42:G42"/>
    <mergeCell ref="F43:G43"/>
    <mergeCell ref="F44:G44"/>
    <mergeCell ref="F45:G45"/>
    <mergeCell ref="L41:M41"/>
    <mergeCell ref="L42:M42"/>
    <mergeCell ref="L43:M43"/>
    <mergeCell ref="L44:M44"/>
    <mergeCell ref="F185:G185"/>
    <mergeCell ref="H185:I185"/>
    <mergeCell ref="J185:K185"/>
    <mergeCell ref="L185:M185"/>
    <mergeCell ref="F186:G186"/>
    <mergeCell ref="H186:I186"/>
    <mergeCell ref="J186:K186"/>
    <mergeCell ref="L186:M186"/>
    <mergeCell ref="F187:G187"/>
    <mergeCell ref="H187:I187"/>
    <mergeCell ref="J187:K187"/>
    <mergeCell ref="L187:M187"/>
    <mergeCell ref="O181:O182"/>
    <mergeCell ref="P181:P182"/>
    <mergeCell ref="F183:G183"/>
    <mergeCell ref="H183:I183"/>
    <mergeCell ref="J183:K183"/>
    <mergeCell ref="L183:M183"/>
    <mergeCell ref="F184:G184"/>
    <mergeCell ref="H184:I184"/>
    <mergeCell ref="J184:K184"/>
    <mergeCell ref="L184:M184"/>
    <mergeCell ref="D191:D192"/>
    <mergeCell ref="E191:E192"/>
    <mergeCell ref="F191:F192"/>
    <mergeCell ref="G191:G192"/>
    <mergeCell ref="H191:H192"/>
    <mergeCell ref="I191:I192"/>
    <mergeCell ref="J191:J192"/>
    <mergeCell ref="H188:I188"/>
    <mergeCell ref="J188:K188"/>
    <mergeCell ref="K191:P191"/>
    <mergeCell ref="F188:G188"/>
    <mergeCell ref="L188:M188"/>
    <mergeCell ref="R6:X6"/>
    <mergeCell ref="S77:V84"/>
    <mergeCell ref="S97:V104"/>
    <mergeCell ref="S119:V126"/>
    <mergeCell ref="S139:V146"/>
    <mergeCell ref="S161:V168"/>
    <mergeCell ref="S39:V45"/>
    <mergeCell ref="S57:V63"/>
    <mergeCell ref="D128:V128"/>
    <mergeCell ref="E161:E162"/>
    <mergeCell ref="F161:G162"/>
    <mergeCell ref="D129:D130"/>
    <mergeCell ref="D56:Q56"/>
    <mergeCell ref="F57:G58"/>
    <mergeCell ref="F164:G164"/>
    <mergeCell ref="O161:O162"/>
    <mergeCell ref="P161:P162"/>
    <mergeCell ref="Q161:Q162"/>
    <mergeCell ref="J126:K126"/>
    <mergeCell ref="D138:Q138"/>
    <mergeCell ref="Q129:V129"/>
    <mergeCell ref="F149:F150"/>
    <mergeCell ref="H149:H150"/>
    <mergeCell ref="F165:G165"/>
    <mergeCell ref="Q191:V191"/>
    <mergeCell ref="B209:D209"/>
    <mergeCell ref="B160:B198"/>
    <mergeCell ref="C160:C178"/>
    <mergeCell ref="D160:Q160"/>
    <mergeCell ref="D161:D162"/>
    <mergeCell ref="D170:V170"/>
    <mergeCell ref="D171:D172"/>
    <mergeCell ref="E171:E172"/>
    <mergeCell ref="F171:F172"/>
    <mergeCell ref="G171:G172"/>
    <mergeCell ref="H171:H172"/>
    <mergeCell ref="I171:I172"/>
    <mergeCell ref="J171:J172"/>
    <mergeCell ref="K171:P171"/>
    <mergeCell ref="Q171:V171"/>
    <mergeCell ref="C180:C198"/>
    <mergeCell ref="D190:V190"/>
    <mergeCell ref="S181:V188"/>
    <mergeCell ref="D181:D182"/>
    <mergeCell ref="E181:E182"/>
    <mergeCell ref="F181:G182"/>
    <mergeCell ref="Q149:V149"/>
    <mergeCell ref="P139:P140"/>
    <mergeCell ref="D180:Q180"/>
    <mergeCell ref="Q181:Q182"/>
    <mergeCell ref="J163:K163"/>
    <mergeCell ref="L163:M163"/>
    <mergeCell ref="H164:I164"/>
    <mergeCell ref="J164:K164"/>
    <mergeCell ref="L164:M164"/>
    <mergeCell ref="F163:G163"/>
    <mergeCell ref="H163:I163"/>
    <mergeCell ref="D149:D150"/>
    <mergeCell ref="E149:E150"/>
    <mergeCell ref="J149:J150"/>
    <mergeCell ref="H161:I162"/>
    <mergeCell ref="J161:K162"/>
    <mergeCell ref="L161:M162"/>
    <mergeCell ref="N161:N162"/>
    <mergeCell ref="I149:I150"/>
    <mergeCell ref="H181:I182"/>
    <mergeCell ref="J181:K182"/>
    <mergeCell ref="L181:M182"/>
    <mergeCell ref="N181:N182"/>
    <mergeCell ref="H165:I165"/>
    <mergeCell ref="L119:M120"/>
    <mergeCell ref="Q119:Q120"/>
    <mergeCell ref="P77:P78"/>
    <mergeCell ref="F83:G83"/>
    <mergeCell ref="H83:I83"/>
    <mergeCell ref="D118:Q118"/>
    <mergeCell ref="K87:P87"/>
    <mergeCell ref="D86:V86"/>
    <mergeCell ref="L77:M78"/>
    <mergeCell ref="N77:N78"/>
    <mergeCell ref="O77:O78"/>
    <mergeCell ref="H87:H88"/>
    <mergeCell ref="H104:I104"/>
    <mergeCell ref="F82:G82"/>
    <mergeCell ref="H82:I82"/>
    <mergeCell ref="Q87:V87"/>
    <mergeCell ref="L79:M79"/>
    <mergeCell ref="F119:G120"/>
    <mergeCell ref="L82:M82"/>
    <mergeCell ref="L83:M83"/>
    <mergeCell ref="L84:M84"/>
    <mergeCell ref="L123:M123"/>
    <mergeCell ref="J124:K124"/>
    <mergeCell ref="L124:M124"/>
    <mergeCell ref="J122:K122"/>
    <mergeCell ref="J129:J130"/>
    <mergeCell ref="J121:K121"/>
    <mergeCell ref="L121:M121"/>
    <mergeCell ref="L126:M126"/>
    <mergeCell ref="J125:K125"/>
    <mergeCell ref="L125:M125"/>
    <mergeCell ref="D38:Q38"/>
    <mergeCell ref="L39:M40"/>
    <mergeCell ref="Q57:Q58"/>
    <mergeCell ref="H57:I58"/>
    <mergeCell ref="J57:K58"/>
    <mergeCell ref="D48:D49"/>
    <mergeCell ref="E48:E49"/>
    <mergeCell ref="Q39:Q40"/>
    <mergeCell ref="Q48:V48"/>
    <mergeCell ref="G48:G49"/>
    <mergeCell ref="H48:H49"/>
    <mergeCell ref="L45:M45"/>
    <mergeCell ref="Q139:Q140"/>
    <mergeCell ref="N139:N140"/>
    <mergeCell ref="O139:O140"/>
    <mergeCell ref="G107:G108"/>
    <mergeCell ref="G66:G67"/>
    <mergeCell ref="G87:G88"/>
    <mergeCell ref="L80:M80"/>
    <mergeCell ref="L81:M81"/>
    <mergeCell ref="J83:K83"/>
    <mergeCell ref="J84:K84"/>
    <mergeCell ref="F84:G84"/>
    <mergeCell ref="H84:I84"/>
    <mergeCell ref="L122:M122"/>
    <mergeCell ref="Q77:Q78"/>
    <mergeCell ref="Q66:V66"/>
    <mergeCell ref="F66:F67"/>
    <mergeCell ref="H66:H67"/>
    <mergeCell ref="J123:K123"/>
    <mergeCell ref="B27:B36"/>
    <mergeCell ref="C28:D29"/>
    <mergeCell ref="E28:E29"/>
    <mergeCell ref="B15:B25"/>
    <mergeCell ref="I4:P4"/>
    <mergeCell ref="N29:O29"/>
    <mergeCell ref="F28:F29"/>
    <mergeCell ref="G28:G29"/>
    <mergeCell ref="H29:I29"/>
    <mergeCell ref="J29:K29"/>
    <mergeCell ref="F16:F17"/>
    <mergeCell ref="G16:G17"/>
    <mergeCell ref="H27:O27"/>
    <mergeCell ref="H15:O15"/>
    <mergeCell ref="J17:K17"/>
    <mergeCell ref="L17:M17"/>
    <mergeCell ref="N17:O17"/>
    <mergeCell ref="O6:P6"/>
    <mergeCell ref="M6:N6"/>
    <mergeCell ref="I6:J6"/>
    <mergeCell ref="K6:L6"/>
    <mergeCell ref="L29:M29"/>
    <mergeCell ref="B38:B72"/>
    <mergeCell ref="C38:C54"/>
    <mergeCell ref="D39:D40"/>
    <mergeCell ref="E39:E40"/>
    <mergeCell ref="L57:M58"/>
    <mergeCell ref="N57:N58"/>
    <mergeCell ref="O57:O58"/>
    <mergeCell ref="J39:K40"/>
    <mergeCell ref="H17:I17"/>
    <mergeCell ref="N39:N40"/>
    <mergeCell ref="O39:O40"/>
    <mergeCell ref="P39:P40"/>
    <mergeCell ref="J48:J49"/>
    <mergeCell ref="K48:P48"/>
    <mergeCell ref="H39:I40"/>
    <mergeCell ref="C5:D6"/>
    <mergeCell ref="E5:E6"/>
    <mergeCell ref="F5:F6"/>
    <mergeCell ref="G5:G6"/>
    <mergeCell ref="H5:H6"/>
    <mergeCell ref="C16:D17"/>
    <mergeCell ref="E16:E17"/>
    <mergeCell ref="B222:D222"/>
    <mergeCell ref="B214:D214"/>
    <mergeCell ref="B215:D215"/>
    <mergeCell ref="B211:D211"/>
    <mergeCell ref="B208:D208"/>
    <mergeCell ref="B210:D210"/>
    <mergeCell ref="B220:D220"/>
    <mergeCell ref="B216:D216"/>
    <mergeCell ref="B217:D217"/>
    <mergeCell ref="B218:D218"/>
    <mergeCell ref="B219:D219"/>
    <mergeCell ref="B212:D212"/>
    <mergeCell ref="B213:D213"/>
    <mergeCell ref="B207:D207"/>
    <mergeCell ref="C96:C114"/>
    <mergeCell ref="D97:D98"/>
    <mergeCell ref="J101:K101"/>
    <mergeCell ref="L101:M101"/>
    <mergeCell ref="D106:V106"/>
    <mergeCell ref="D107:D108"/>
    <mergeCell ref="E107:E108"/>
    <mergeCell ref="F107:F108"/>
    <mergeCell ref="H107:H108"/>
    <mergeCell ref="I107:I108"/>
    <mergeCell ref="J107:J108"/>
    <mergeCell ref="B76:B114"/>
    <mergeCell ref="B200:E201"/>
    <mergeCell ref="F200:F201"/>
    <mergeCell ref="B206:D206"/>
    <mergeCell ref="L97:M98"/>
    <mergeCell ref="N97:N98"/>
    <mergeCell ref="O97:O98"/>
    <mergeCell ref="P97:P98"/>
    <mergeCell ref="Q97:Q98"/>
    <mergeCell ref="H101:I101"/>
    <mergeCell ref="G200:N200"/>
    <mergeCell ref="K107:P107"/>
    <mergeCell ref="B205:D205"/>
    <mergeCell ref="G149:G150"/>
    <mergeCell ref="B118:B156"/>
    <mergeCell ref="C118:C136"/>
    <mergeCell ref="D119:D120"/>
    <mergeCell ref="E119:E120"/>
    <mergeCell ref="H119:I120"/>
    <mergeCell ref="D148:V148"/>
    <mergeCell ref="D96:Q96"/>
    <mergeCell ref="G129:G130"/>
    <mergeCell ref="J119:K120"/>
    <mergeCell ref="F101:G101"/>
    <mergeCell ref="F97:G98"/>
    <mergeCell ref="I129:I130"/>
    <mergeCell ref="Q107:V107"/>
    <mergeCell ref="B202:D202"/>
    <mergeCell ref="E129:E130"/>
    <mergeCell ref="F129:F130"/>
    <mergeCell ref="K129:P129"/>
    <mergeCell ref="C138:C156"/>
    <mergeCell ref="O119:O120"/>
    <mergeCell ref="P119:P120"/>
    <mergeCell ref="D139:D140"/>
    <mergeCell ref="C56:C72"/>
    <mergeCell ref="H79:I79"/>
    <mergeCell ref="J79:K79"/>
    <mergeCell ref="J80:K80"/>
    <mergeCell ref="J81:K81"/>
    <mergeCell ref="J82:K82"/>
    <mergeCell ref="B203:D203"/>
    <mergeCell ref="I87:I88"/>
    <mergeCell ref="E139:E140"/>
    <mergeCell ref="H139:I140"/>
    <mergeCell ref="J139:K140"/>
    <mergeCell ref="F121:G121"/>
    <mergeCell ref="H121:I121"/>
    <mergeCell ref="F122:G122"/>
    <mergeCell ref="H122:I122"/>
    <mergeCell ref="F123:G123"/>
    <mergeCell ref="H123:I123"/>
    <mergeCell ref="F124:G124"/>
    <mergeCell ref="H124:I124"/>
    <mergeCell ref="F125:G125"/>
    <mergeCell ref="K149:P149"/>
    <mergeCell ref="N119:N120"/>
    <mergeCell ref="C76:C94"/>
    <mergeCell ref="D77:D78"/>
    <mergeCell ref="E77:E78"/>
    <mergeCell ref="H77:I78"/>
    <mergeCell ref="J77:K78"/>
    <mergeCell ref="H80:I80"/>
    <mergeCell ref="F81:G81"/>
    <mergeCell ref="H81:I81"/>
    <mergeCell ref="F77:G78"/>
    <mergeCell ref="D76:Q76"/>
    <mergeCell ref="F39:G40"/>
    <mergeCell ref="E97:E98"/>
    <mergeCell ref="D87:D88"/>
    <mergeCell ref="E87:E88"/>
    <mergeCell ref="F87:F88"/>
    <mergeCell ref="H97:I98"/>
    <mergeCell ref="J97:K98"/>
    <mergeCell ref="F48:F49"/>
    <mergeCell ref="I48:I49"/>
    <mergeCell ref="D47:V47"/>
    <mergeCell ref="F79:G79"/>
    <mergeCell ref="F80:G80"/>
    <mergeCell ref="D57:D58"/>
    <mergeCell ref="E57:E58"/>
    <mergeCell ref="D65:V65"/>
    <mergeCell ref="D66:D67"/>
    <mergeCell ref="E66:E67"/>
    <mergeCell ref="P57:P58"/>
    <mergeCell ref="I66:I67"/>
    <mergeCell ref="J66:J67"/>
    <mergeCell ref="K66:P66"/>
    <mergeCell ref="J87:J88"/>
    <mergeCell ref="L102:M102"/>
    <mergeCell ref="L104:M104"/>
    <mergeCell ref="F99:G99"/>
    <mergeCell ref="F100:G100"/>
    <mergeCell ref="F102:G102"/>
    <mergeCell ref="F103:G103"/>
    <mergeCell ref="F104:G104"/>
    <mergeCell ref="H99:I99"/>
    <mergeCell ref="J99:K99"/>
    <mergeCell ref="L99:M99"/>
    <mergeCell ref="H100:I100"/>
    <mergeCell ref="J100:K100"/>
    <mergeCell ref="L100:M100"/>
    <mergeCell ref="H102:I102"/>
    <mergeCell ref="J102:K102"/>
    <mergeCell ref="H103:I103"/>
    <mergeCell ref="J103:K103"/>
    <mergeCell ref="L103:M103"/>
    <mergeCell ref="J104:K104"/>
    <mergeCell ref="H125:I125"/>
    <mergeCell ref="F126:G126"/>
    <mergeCell ref="H126:I126"/>
    <mergeCell ref="F141:G141"/>
    <mergeCell ref="H141:I141"/>
    <mergeCell ref="J141:K141"/>
    <mergeCell ref="L141:M141"/>
    <mergeCell ref="F142:G142"/>
    <mergeCell ref="H142:I142"/>
    <mergeCell ref="J142:K142"/>
    <mergeCell ref="L142:M142"/>
    <mergeCell ref="F139:G140"/>
    <mergeCell ref="H129:H130"/>
    <mergeCell ref="L139:M140"/>
    <mergeCell ref="J143:K143"/>
    <mergeCell ref="L143:M143"/>
    <mergeCell ref="F144:G144"/>
    <mergeCell ref="H144:I144"/>
    <mergeCell ref="J144:K144"/>
    <mergeCell ref="L144:M144"/>
    <mergeCell ref="F145:G145"/>
    <mergeCell ref="H145:I145"/>
    <mergeCell ref="J145:K145"/>
    <mergeCell ref="L145:M145"/>
    <mergeCell ref="F143:G143"/>
    <mergeCell ref="H143:I143"/>
    <mergeCell ref="F146:G146"/>
    <mergeCell ref="H146:I146"/>
    <mergeCell ref="J146:K146"/>
    <mergeCell ref="L146:M146"/>
    <mergeCell ref="L165:M165"/>
    <mergeCell ref="F166:G166"/>
    <mergeCell ref="H166:I166"/>
    <mergeCell ref="J166:K166"/>
    <mergeCell ref="L166:M166"/>
    <mergeCell ref="F167:G167"/>
    <mergeCell ref="H167:I167"/>
    <mergeCell ref="J167:K167"/>
    <mergeCell ref="L167:M167"/>
    <mergeCell ref="J165:K165"/>
    <mergeCell ref="F168:G168"/>
    <mergeCell ref="H168:I168"/>
    <mergeCell ref="J168:K168"/>
    <mergeCell ref="L168:M168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GT Masters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Mayr</dc:creator>
  <cp:lastModifiedBy>DIETER</cp:lastModifiedBy>
  <cp:lastPrinted>2008-03-15T17:43:15Z</cp:lastPrinted>
  <dcterms:created xsi:type="dcterms:W3CDTF">2002-12-07T12:54:54Z</dcterms:created>
  <dcterms:modified xsi:type="dcterms:W3CDTF">2014-12-14T08:14:24Z</dcterms:modified>
</cp:coreProperties>
</file>