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01" windowWidth="8745" windowHeight="9255" tabRatio="528" activeTab="0"/>
  </bookViews>
  <sheets>
    <sheet name="BISON 14" sheetId="1" r:id="rId1"/>
    <sheet name="Reglement" sheetId="2" r:id="rId2"/>
  </sheets>
  <definedNames/>
  <calcPr fullCalcOnLoad="1"/>
</workbook>
</file>

<file path=xl/sharedStrings.xml><?xml version="1.0" encoding="utf-8"?>
<sst xmlns="http://schemas.openxmlformats.org/spreadsheetml/2006/main" count="279" uniqueCount="112">
  <si>
    <t>Fahrzeug</t>
  </si>
  <si>
    <t>Platz</t>
  </si>
  <si>
    <t>Dieter Mayr</t>
  </si>
  <si>
    <t>Qualifying</t>
  </si>
  <si>
    <t>Zeit</t>
  </si>
  <si>
    <t>Runden</t>
  </si>
  <si>
    <t>Jutta Binder</t>
  </si>
  <si>
    <t>Einzelergebnisse</t>
  </si>
  <si>
    <t>Spur 1</t>
  </si>
  <si>
    <t>Spur 2</t>
  </si>
  <si>
    <t>Spur 3</t>
  </si>
  <si>
    <t>Spur 4</t>
  </si>
  <si>
    <t>Spur 5</t>
  </si>
  <si>
    <t>Spurübersicht</t>
  </si>
  <si>
    <t>Wolfgang Mitschka</t>
  </si>
  <si>
    <t>Gesamt- punkte</t>
  </si>
  <si>
    <t>▲1</t>
  </si>
  <si>
    <t>▼1</t>
  </si>
  <si>
    <t>kein Streicher</t>
  </si>
  <si>
    <t>Fahrwerk</t>
  </si>
  <si>
    <t>Rückstand</t>
  </si>
  <si>
    <t>Erster</t>
  </si>
  <si>
    <t>Voriger</t>
  </si>
  <si>
    <t>Slotmodus - Gruppe fährt durch</t>
  </si>
  <si>
    <t>egal welche Karosserie</t>
  </si>
  <si>
    <t>Bison 1 Motor</t>
  </si>
  <si>
    <t>200g Mindestgewicht</t>
  </si>
  <si>
    <t>max Breite: Karosserie und 90mm</t>
  </si>
  <si>
    <t>18,5V Bahnspannung</t>
  </si>
  <si>
    <t>Reglementvorgabe:</t>
  </si>
  <si>
    <t>Reifengrössen zum Auto passend</t>
  </si>
  <si>
    <t>Foto des Originals wenn notwendig!</t>
  </si>
  <si>
    <t>FahrerInnen</t>
  </si>
  <si>
    <t>neu</t>
  </si>
  <si>
    <t>Hubert Ruso</t>
  </si>
  <si>
    <t>◄</t>
  </si>
  <si>
    <t>Start: 1,0mm Bodenfreiheit</t>
  </si>
  <si>
    <t>Ziel: 0,8mm Bodenfreiheit</t>
  </si>
  <si>
    <t>Alex Tögel</t>
  </si>
  <si>
    <t>Natascha Ruso</t>
  </si>
  <si>
    <t>Finale</t>
  </si>
  <si>
    <t>speziell Bison Cup:</t>
  </si>
  <si>
    <t>ARZD allgemeines Reglement</t>
  </si>
  <si>
    <t>FahrerIn</t>
  </si>
  <si>
    <t>grün hinterlegt = persönliche Bestmarke der Clubmitglieder</t>
  </si>
  <si>
    <t xml:space="preserve"> </t>
  </si>
  <si>
    <t>Leo Rebler</t>
  </si>
  <si>
    <t>Rudolf Tögel</t>
  </si>
  <si>
    <t>▲2</t>
  </si>
  <si>
    <t>Roman Grunner</t>
  </si>
  <si>
    <t>▼2</t>
  </si>
  <si>
    <t>Christian Strell</t>
  </si>
  <si>
    <t>▲3</t>
  </si>
  <si>
    <t>▼3</t>
  </si>
  <si>
    <t>Zusätzlich findet ein Rennen im Rennen statt:</t>
  </si>
  <si>
    <t>die nur ausgewählte Rennklassen betrifft.</t>
  </si>
  <si>
    <t>(20, 18, 16,...) + Quali (3, 2, 1)</t>
  </si>
  <si>
    <t>Die Bisonwertung wird aber in einer Tabelle zusammengeführt.</t>
  </si>
  <si>
    <t>gefahren wird natürlich auch mit Bison 1 Motoren.</t>
  </si>
  <si>
    <t>Diese fahren aber in Zukunft ab 3 Teilnehmern volle Punkte ein,</t>
  </si>
  <si>
    <t>Bei 2 Startern 18 und 16; bei 1 Starter nur 16 Punkte. Plus Quali aliquot.</t>
  </si>
  <si>
    <t>Es gibt in einem MS-Zyklus eine Wertung,</t>
  </si>
  <si>
    <t>Es wird also möglich sein, den Titel sowohl über das Bison Open, als auch die Spezialklasse zu gewinnen!</t>
  </si>
  <si>
    <r>
      <t xml:space="preserve">SLP2 </t>
    </r>
    <r>
      <rPr>
        <sz val="7"/>
        <rFont val="Arial"/>
        <family val="2"/>
      </rPr>
      <t>Carbon</t>
    </r>
  </si>
  <si>
    <t>BMW V12 LMR</t>
  </si>
  <si>
    <t>ab dieser MS:          (2.8.2013)</t>
  </si>
  <si>
    <t>▲4</t>
  </si>
  <si>
    <t>▼4</t>
  </si>
  <si>
    <t>▲5</t>
  </si>
  <si>
    <t>▼5</t>
  </si>
  <si>
    <t>BIS</t>
  </si>
  <si>
    <t>Meisterschaftsstand Bison Gruppe 5     2014</t>
  </si>
  <si>
    <t>zwei Streichresultate</t>
  </si>
  <si>
    <t>Thomas Gebhardt</t>
  </si>
  <si>
    <r>
      <t>BISON</t>
    </r>
    <r>
      <rPr>
        <b/>
        <sz val="28"/>
        <color indexed="9"/>
        <rFont val="Arial"/>
        <family val="2"/>
      </rPr>
      <t xml:space="preserve"> 2014 / 15        SLP / LMP / GT / OPEN          </t>
    </r>
    <r>
      <rPr>
        <b/>
        <sz val="12"/>
        <color indexed="9"/>
        <rFont val="Arial"/>
        <family val="2"/>
      </rPr>
      <t xml:space="preserve"> 18,5V</t>
    </r>
  </si>
  <si>
    <t>Mike Lang</t>
  </si>
  <si>
    <t>Marko Neumayer</t>
  </si>
  <si>
    <t>MD 114</t>
  </si>
  <si>
    <t>Rainer Lustig</t>
  </si>
  <si>
    <t>SLP 2</t>
  </si>
  <si>
    <t>Zytec Z11</t>
  </si>
  <si>
    <t>AT 2014</t>
  </si>
  <si>
    <t>Gen. 3</t>
  </si>
  <si>
    <t>Pescarolo Judd</t>
  </si>
  <si>
    <t>Ferrari F 458 GT2</t>
  </si>
  <si>
    <r>
      <t xml:space="preserve">BISON CUP          </t>
    </r>
    <r>
      <rPr>
        <b/>
        <sz val="15"/>
        <color indexed="9"/>
        <rFont val="Arial"/>
        <family val="2"/>
      </rPr>
      <t xml:space="preserve">     1. Lauf                  21° / 59%           5 x 7 min        21h</t>
    </r>
  </si>
  <si>
    <t>Bont 001</t>
  </si>
  <si>
    <t>HNR</t>
  </si>
  <si>
    <t>Lola T98</t>
  </si>
  <si>
    <t>BMW M3 DTM</t>
  </si>
  <si>
    <t>MK4 Carbon</t>
  </si>
  <si>
    <t>Mercedes C9</t>
  </si>
  <si>
    <t>Fola</t>
  </si>
  <si>
    <r>
      <t xml:space="preserve">BISON CUP          </t>
    </r>
    <r>
      <rPr>
        <b/>
        <sz val="15"/>
        <color indexed="9"/>
        <rFont val="Arial"/>
        <family val="2"/>
      </rPr>
      <t xml:space="preserve">     2. Lauf                  20° / 81%           5 x 7 min        20h30</t>
    </r>
  </si>
  <si>
    <t>Zytec Z07</t>
  </si>
  <si>
    <t>Metris Proto</t>
  </si>
  <si>
    <t>HuWo</t>
  </si>
  <si>
    <t>HNR 1</t>
  </si>
  <si>
    <t>Audi R18</t>
  </si>
  <si>
    <t>Meisterschaftsstand Bison gesamt 2014/15</t>
  </si>
  <si>
    <t>DTM</t>
  </si>
  <si>
    <t>Audi A4 DTM</t>
  </si>
  <si>
    <t>MK4</t>
  </si>
  <si>
    <r>
      <t xml:space="preserve">BISON CUP          </t>
    </r>
    <r>
      <rPr>
        <b/>
        <sz val="15"/>
        <color indexed="9"/>
        <rFont val="Arial"/>
        <family val="2"/>
      </rPr>
      <t xml:space="preserve">     3. Lauf                  20° / 73%           5 x 7 min        20h15</t>
    </r>
  </si>
  <si>
    <r>
      <t xml:space="preserve">MK4 </t>
    </r>
    <r>
      <rPr>
        <sz val="10"/>
        <rFont val="Arial"/>
        <family val="2"/>
      </rPr>
      <t>Carbon</t>
    </r>
  </si>
  <si>
    <t>ein Streichresultat</t>
  </si>
  <si>
    <r>
      <t xml:space="preserve">BISON CUP          </t>
    </r>
    <r>
      <rPr>
        <b/>
        <sz val="15"/>
        <color indexed="9"/>
        <rFont val="Arial"/>
        <family val="2"/>
      </rPr>
      <t xml:space="preserve">     4. Lauf                  16° / 66%           5 x 7 min        20h30</t>
    </r>
  </si>
  <si>
    <t>Meisterschaftsstand Bison DTM     2014 / 15</t>
  </si>
  <si>
    <t>z.B.: wie bisher GT, oder CLP, Nascar, Gruppe 5</t>
  </si>
  <si>
    <r>
      <t>CanAm, oder F1, oder wie</t>
    </r>
    <r>
      <rPr>
        <sz val="10"/>
        <color indexed="10"/>
        <rFont val="Arial"/>
        <family val="2"/>
      </rPr>
      <t xml:space="preserve"> für die laufende und kommende MS</t>
    </r>
  </si>
  <si>
    <r>
      <t xml:space="preserve">die </t>
    </r>
    <r>
      <rPr>
        <b/>
        <sz val="11"/>
        <color indexed="10"/>
        <rFont val="Arial"/>
        <family val="2"/>
      </rPr>
      <t>DTM</t>
    </r>
    <r>
      <rPr>
        <sz val="10"/>
        <color indexed="10"/>
        <rFont val="Arial"/>
        <family val="2"/>
      </rPr>
      <t xml:space="preserve"> Autos</t>
    </r>
  </si>
  <si>
    <t>Wir ÄRZDE wünschen schon im Voraus allen Slotterinnen und Slottern schöne Weihnachten und einen guten Rutsch ins neue Jahr!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</si>
</sst>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mmm/yyyy"/>
    <numFmt numFmtId="180" formatCode="d/m"/>
    <numFmt numFmtId="181" formatCode="0.0"/>
    <numFmt numFmtId="182" formatCode="[$-C07]dddd\,\ dd\.\ mmmm\ yyyy"/>
    <numFmt numFmtId="183" formatCode="dd/mm/yy;@"/>
    <numFmt numFmtId="184" formatCode="dd/mm"/>
    <numFmt numFmtId="185" formatCode="dd/mm/"/>
    <numFmt numFmtId="186" formatCode="dd/mm/yy"/>
    <numFmt numFmtId="187" formatCode="dd/m/yyyy;@"/>
  </numFmts>
  <fonts count="8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Arial"/>
      <family val="2"/>
    </font>
    <font>
      <b/>
      <sz val="15"/>
      <color indexed="9"/>
      <name val="Arial"/>
      <family val="2"/>
    </font>
    <font>
      <b/>
      <sz val="15"/>
      <color indexed="53"/>
      <name val="Arial"/>
      <family val="2"/>
    </font>
    <font>
      <b/>
      <sz val="15"/>
      <color indexed="8"/>
      <name val="Arial"/>
      <family val="2"/>
    </font>
    <font>
      <b/>
      <sz val="28"/>
      <name val="Arial"/>
      <family val="2"/>
    </font>
    <font>
      <b/>
      <sz val="7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b/>
      <sz val="11"/>
      <color indexed="9"/>
      <name val="Arial"/>
      <family val="2"/>
    </font>
    <font>
      <b/>
      <sz val="18"/>
      <color indexed="5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6"/>
      <color indexed="53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4"/>
      <color indexed="1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FF00"/>
      <name val="Arial"/>
      <family val="2"/>
    </font>
    <font>
      <b/>
      <sz val="15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0" tint="-0.4980199933052063"/>
        </stop>
      </gradientFill>
    </fill>
    <fill>
      <gradientFill degree="90">
        <stop position="0">
          <color theme="0"/>
        </stop>
        <stop position="1">
          <color theme="0" tint="-0.4980199933052063"/>
        </stop>
      </gradientFill>
    </fill>
    <fill>
      <gradientFill degree="90">
        <stop position="0">
          <color theme="0"/>
        </stop>
        <stop position="1">
          <color theme="0" tint="-0.4980199933052063"/>
        </stop>
      </gradient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1" fillId="0" borderId="16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0" fontId="70" fillId="38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78" fontId="27" fillId="0" borderId="23" xfId="0" applyNumberFormat="1" applyFont="1" applyBorder="1" applyAlignment="1">
      <alignment horizontal="center" vertical="center" wrapText="1"/>
    </xf>
    <xf numFmtId="178" fontId="73" fillId="0" borderId="24" xfId="0" applyNumberFormat="1" applyFont="1" applyFill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/>
    </xf>
    <xf numFmtId="1" fontId="74" fillId="37" borderId="12" xfId="0" applyNumberFormat="1" applyFont="1" applyFill="1" applyBorder="1" applyAlignment="1">
      <alignment horizontal="center" vertical="center"/>
    </xf>
    <xf numFmtId="1" fontId="75" fillId="37" borderId="12" xfId="0" applyNumberFormat="1" applyFont="1" applyFill="1" applyBorder="1" applyAlignment="1">
      <alignment horizontal="center" vertical="center"/>
    </xf>
    <xf numFmtId="1" fontId="2" fillId="38" borderId="12" xfId="0" applyNumberFormat="1" applyFont="1" applyFill="1" applyBorder="1" applyAlignment="1">
      <alignment horizontal="center" vertical="center"/>
    </xf>
    <xf numFmtId="1" fontId="2" fillId="39" borderId="12" xfId="0" applyNumberFormat="1" applyFont="1" applyFill="1" applyBorder="1" applyAlignment="1">
      <alignment horizontal="center" vertical="center"/>
    </xf>
    <xf numFmtId="1" fontId="2" fillId="40" borderId="12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73" fillId="0" borderId="27" xfId="0" applyNumberFormat="1" applyFont="1" applyFill="1" applyBorder="1" applyAlignment="1">
      <alignment horizontal="center" vertical="center"/>
    </xf>
    <xf numFmtId="1" fontId="2" fillId="41" borderId="27" xfId="0" applyNumberFormat="1" applyFont="1" applyFill="1" applyBorder="1" applyAlignment="1">
      <alignment horizontal="center" vertical="center" wrapText="1"/>
    </xf>
    <xf numFmtId="1" fontId="2" fillId="42" borderId="28" xfId="0" applyNumberFormat="1" applyFont="1" applyFill="1" applyBorder="1" applyAlignment="1">
      <alignment horizontal="center" vertical="center" wrapText="1"/>
    </xf>
    <xf numFmtId="1" fontId="2" fillId="43" borderId="26" xfId="0" applyNumberFormat="1" applyFont="1" applyFill="1" applyBorder="1" applyAlignment="1">
      <alignment horizontal="center" vertical="center" wrapText="1"/>
    </xf>
    <xf numFmtId="178" fontId="76" fillId="0" borderId="24" xfId="0" applyNumberFormat="1" applyFont="1" applyFill="1" applyBorder="1" applyAlignment="1">
      <alignment horizontal="center" vertical="center"/>
    </xf>
    <xf numFmtId="178" fontId="76" fillId="44" borderId="24" xfId="0" applyNumberFormat="1" applyFont="1" applyFill="1" applyBorder="1" applyAlignment="1">
      <alignment horizontal="center" vertical="center"/>
    </xf>
    <xf numFmtId="178" fontId="77" fillId="38" borderId="24" xfId="0" applyNumberFormat="1" applyFont="1" applyFill="1" applyBorder="1" applyAlignment="1">
      <alignment horizontal="center" vertical="center"/>
    </xf>
    <xf numFmtId="178" fontId="76" fillId="44" borderId="29" xfId="0" applyNumberFormat="1" applyFont="1" applyFill="1" applyBorder="1" applyAlignment="1">
      <alignment horizontal="center" vertical="center"/>
    </xf>
    <xf numFmtId="1" fontId="78" fillId="37" borderId="12" xfId="0" applyNumberFormat="1" applyFont="1" applyFill="1" applyBorder="1" applyAlignment="1">
      <alignment horizontal="center" vertical="center"/>
    </xf>
    <xf numFmtId="2" fontId="77" fillId="38" borderId="22" xfId="0" applyNumberFormat="1" applyFont="1" applyFill="1" applyBorder="1" applyAlignment="1">
      <alignment horizontal="center" vertical="center"/>
    </xf>
    <xf numFmtId="2" fontId="76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2" fontId="73" fillId="0" borderId="13" xfId="0" applyNumberFormat="1" applyFont="1" applyFill="1" applyBorder="1" applyAlignment="1">
      <alignment horizontal="center" vertical="center"/>
    </xf>
    <xf numFmtId="2" fontId="76" fillId="44" borderId="14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/>
    </xf>
    <xf numFmtId="183" fontId="79" fillId="47" borderId="0" xfId="0" applyNumberFormat="1" applyFont="1" applyFill="1" applyBorder="1" applyAlignment="1">
      <alignment horizontal="center" vertical="center" textRotation="90"/>
    </xf>
    <xf numFmtId="0" fontId="13" fillId="48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1" fillId="0" borderId="32" xfId="0" applyNumberFormat="1" applyFont="1" applyBorder="1" applyAlignment="1">
      <alignment horizontal="center" vertical="center" wrapText="1"/>
    </xf>
    <xf numFmtId="178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4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47" borderId="16" xfId="0" applyFont="1" applyFill="1" applyBorder="1" applyAlignment="1">
      <alignment horizontal="center" vertical="center"/>
    </xf>
    <xf numFmtId="0" fontId="26" fillId="50" borderId="0" xfId="0" applyFont="1" applyFill="1" applyAlignment="1">
      <alignment horizontal="center" vertical="center"/>
    </xf>
    <xf numFmtId="0" fontId="26" fillId="50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3" fontId="79" fillId="47" borderId="0" xfId="0" applyNumberFormat="1" applyFont="1" applyFill="1" applyBorder="1" applyAlignment="1">
      <alignment horizontal="right" vertical="center" textRotation="90"/>
    </xf>
    <xf numFmtId="0" fontId="0" fillId="36" borderId="0" xfId="0" applyFont="1" applyFill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3" fillId="50" borderId="0" xfId="0" applyFont="1" applyFill="1" applyAlignment="1">
      <alignment horizontal="center" vertical="center" wrapText="1"/>
    </xf>
    <xf numFmtId="0" fontId="23" fillId="50" borderId="16" xfId="0" applyFont="1" applyFill="1" applyBorder="1" applyAlignment="1">
      <alignment horizontal="center" vertical="center" wrapText="1"/>
    </xf>
    <xf numFmtId="0" fontId="18" fillId="51" borderId="0" xfId="0" applyFont="1" applyFill="1" applyBorder="1" applyAlignment="1">
      <alignment horizontal="center" vertical="center" wrapText="1"/>
    </xf>
    <xf numFmtId="0" fontId="15" fillId="47" borderId="0" xfId="0" applyFont="1" applyFill="1" applyAlignment="1">
      <alignment horizontal="center" vertical="center"/>
    </xf>
    <xf numFmtId="0" fontId="29" fillId="38" borderId="0" xfId="0" applyFont="1" applyFill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73" fillId="44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99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O22" sqref="O22"/>
    </sheetView>
  </sheetViews>
  <sheetFormatPr defaultColWidth="11.421875" defaultRowHeight="12.75"/>
  <cols>
    <col min="1" max="1" width="4.140625" style="32" customWidth="1"/>
    <col min="2" max="2" width="5.00390625" style="2" customWidth="1"/>
    <col min="3" max="3" width="6.00390625" style="2" customWidth="1"/>
    <col min="4" max="4" width="10.7109375" style="17" bestFit="1" customWidth="1"/>
    <col min="5" max="5" width="22.28125" style="2" customWidth="1"/>
    <col min="6" max="6" width="29.28125" style="2" bestFit="1" customWidth="1"/>
    <col min="7" max="7" width="13.28125" style="2" customWidth="1"/>
    <col min="8" max="9" width="8.7109375" style="2" customWidth="1"/>
    <col min="10" max="10" width="8.7109375" style="6" customWidth="1"/>
    <col min="11" max="13" width="8.7109375" style="2" customWidth="1"/>
    <col min="14" max="15" width="8.7109375" style="1" customWidth="1"/>
    <col min="16" max="18" width="8.7109375" style="2" customWidth="1"/>
    <col min="19" max="16384" width="11.421875" style="2" customWidth="1"/>
  </cols>
  <sheetData>
    <row r="1" spans="1:19" ht="12.75">
      <c r="A1" s="31"/>
      <c r="B1" s="8"/>
      <c r="C1" s="8"/>
      <c r="D1" s="1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5.25">
      <c r="A2" s="31"/>
      <c r="B2" s="128" t="s">
        <v>44</v>
      </c>
      <c r="C2" s="128"/>
      <c r="D2" s="128"/>
      <c r="E2" s="129" t="s">
        <v>74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3" t="s">
        <v>23</v>
      </c>
      <c r="R2" s="123"/>
      <c r="S2" s="8"/>
    </row>
    <row r="3" spans="1:19" ht="12.75">
      <c r="A3" s="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" customHeight="1">
      <c r="A4" s="31"/>
      <c r="B4" s="8"/>
      <c r="C4" s="126" t="s">
        <v>99</v>
      </c>
      <c r="D4" s="126"/>
      <c r="E4" s="126"/>
      <c r="F4" s="126"/>
      <c r="G4" s="126"/>
      <c r="H4" s="8"/>
      <c r="I4" s="8"/>
      <c r="J4" s="8"/>
      <c r="K4" s="8"/>
      <c r="L4" s="8"/>
      <c r="M4" s="18" t="s">
        <v>18</v>
      </c>
      <c r="N4" s="8"/>
      <c r="O4" s="8"/>
      <c r="P4" s="8"/>
      <c r="Q4" s="8"/>
      <c r="R4" s="8"/>
      <c r="S4" s="8"/>
    </row>
    <row r="5" spans="1:19" ht="18" customHeight="1" thickBot="1">
      <c r="A5" s="31"/>
      <c r="B5" s="8"/>
      <c r="C5" s="127"/>
      <c r="D5" s="127"/>
      <c r="E5" s="127"/>
      <c r="F5" s="127"/>
      <c r="G5" s="127"/>
      <c r="H5" s="1">
        <v>1</v>
      </c>
      <c r="I5" s="1">
        <v>2</v>
      </c>
      <c r="J5" s="24">
        <v>3</v>
      </c>
      <c r="K5" s="1">
        <v>4</v>
      </c>
      <c r="L5" s="33">
        <v>5</v>
      </c>
      <c r="M5" s="12">
        <v>6</v>
      </c>
      <c r="N5" s="8"/>
      <c r="O5" s="8"/>
      <c r="P5" s="8"/>
      <c r="Q5" s="8"/>
      <c r="R5" s="8"/>
      <c r="S5" s="8"/>
    </row>
    <row r="6" spans="1:19" ht="18" customHeight="1">
      <c r="A6" s="31"/>
      <c r="B6" s="8"/>
      <c r="C6" s="109" t="s">
        <v>1</v>
      </c>
      <c r="D6" s="110"/>
      <c r="E6" s="113" t="s">
        <v>105</v>
      </c>
      <c r="F6" s="115" t="s">
        <v>32</v>
      </c>
      <c r="G6" s="124" t="s">
        <v>15</v>
      </c>
      <c r="H6" s="131" t="s">
        <v>7</v>
      </c>
      <c r="I6" s="132"/>
      <c r="J6" s="132"/>
      <c r="K6" s="132"/>
      <c r="L6" s="132"/>
      <c r="M6" s="133"/>
      <c r="N6" s="8"/>
      <c r="O6" s="8"/>
      <c r="P6" s="8"/>
      <c r="Q6" s="8"/>
      <c r="R6" s="8"/>
      <c r="S6" s="8"/>
    </row>
    <row r="7" spans="1:19" ht="18" customHeight="1">
      <c r="A7" s="31"/>
      <c r="B7" s="8"/>
      <c r="C7" s="111"/>
      <c r="D7" s="112"/>
      <c r="E7" s="114"/>
      <c r="F7" s="116"/>
      <c r="G7" s="125"/>
      <c r="H7" s="13">
        <v>41852</v>
      </c>
      <c r="I7" s="13">
        <v>41887</v>
      </c>
      <c r="J7" s="13">
        <v>41922</v>
      </c>
      <c r="K7" s="13">
        <v>41978</v>
      </c>
      <c r="L7" s="134">
        <v>42021</v>
      </c>
      <c r="M7" s="135"/>
      <c r="N7" s="8"/>
      <c r="O7" s="130" t="s">
        <v>111</v>
      </c>
      <c r="P7" s="130"/>
      <c r="Q7" s="130"/>
      <c r="R7" s="130"/>
      <c r="S7" s="8"/>
    </row>
    <row r="8" spans="1:19" ht="18">
      <c r="A8" s="31"/>
      <c r="B8" s="8"/>
      <c r="C8" s="14">
        <v>1</v>
      </c>
      <c r="D8" s="27" t="s">
        <v>35</v>
      </c>
      <c r="E8" s="26">
        <f>G8</f>
        <v>64</v>
      </c>
      <c r="F8" s="5" t="s">
        <v>34</v>
      </c>
      <c r="G8" s="11">
        <f aca="true" t="shared" si="0" ref="G8:G21">SUM(H8:M8)</f>
        <v>64</v>
      </c>
      <c r="H8" s="58">
        <v>23</v>
      </c>
      <c r="I8" s="59">
        <v>20</v>
      </c>
      <c r="J8" s="58">
        <v>21</v>
      </c>
      <c r="K8" s="7"/>
      <c r="L8" s="7"/>
      <c r="M8" s="7"/>
      <c r="N8" s="8"/>
      <c r="O8" s="130"/>
      <c r="P8" s="130"/>
      <c r="Q8" s="130"/>
      <c r="R8" s="130"/>
      <c r="S8" s="8"/>
    </row>
    <row r="9" spans="1:19" ht="18">
      <c r="A9" s="31"/>
      <c r="B9" s="8"/>
      <c r="C9" s="14">
        <v>2</v>
      </c>
      <c r="D9" s="28" t="s">
        <v>16</v>
      </c>
      <c r="E9" s="26">
        <f>G9</f>
        <v>59</v>
      </c>
      <c r="F9" s="66" t="s">
        <v>14</v>
      </c>
      <c r="G9" s="11">
        <f t="shared" si="0"/>
        <v>59</v>
      </c>
      <c r="H9" s="7"/>
      <c r="I9" s="7">
        <v>15</v>
      </c>
      <c r="J9" s="59">
        <v>21</v>
      </c>
      <c r="K9" s="58">
        <v>23</v>
      </c>
      <c r="L9" s="7"/>
      <c r="M9" s="9"/>
      <c r="N9" s="8"/>
      <c r="O9" s="130"/>
      <c r="P9" s="130"/>
      <c r="Q9" s="130"/>
      <c r="R9" s="130"/>
      <c r="S9" s="8"/>
    </row>
    <row r="10" spans="1:19" ht="18">
      <c r="A10" s="31"/>
      <c r="B10" s="8"/>
      <c r="C10" s="14">
        <v>3</v>
      </c>
      <c r="D10" s="28" t="s">
        <v>52</v>
      </c>
      <c r="E10" s="26">
        <f>G10</f>
        <v>47</v>
      </c>
      <c r="F10" s="5" t="s">
        <v>2</v>
      </c>
      <c r="G10" s="11">
        <f t="shared" si="0"/>
        <v>47</v>
      </c>
      <c r="H10" s="7">
        <v>13</v>
      </c>
      <c r="I10" s="7"/>
      <c r="J10" s="58">
        <v>20</v>
      </c>
      <c r="K10" s="7">
        <v>14</v>
      </c>
      <c r="L10" s="7"/>
      <c r="M10" s="7"/>
      <c r="N10" s="8"/>
      <c r="O10" s="130"/>
      <c r="P10" s="130"/>
      <c r="Q10" s="130"/>
      <c r="R10" s="130"/>
      <c r="S10" s="8"/>
    </row>
    <row r="11" spans="1:19" ht="18">
      <c r="A11" s="31"/>
      <c r="B11" s="8"/>
      <c r="C11" s="14">
        <v>4</v>
      </c>
      <c r="D11" s="28" t="s">
        <v>66</v>
      </c>
      <c r="E11" s="26">
        <f>G11-I11</f>
        <v>45</v>
      </c>
      <c r="F11" s="5" t="s">
        <v>38</v>
      </c>
      <c r="G11" s="11">
        <f t="shared" si="0"/>
        <v>58</v>
      </c>
      <c r="H11" s="9">
        <v>15</v>
      </c>
      <c r="I11" s="85">
        <v>13</v>
      </c>
      <c r="J11" s="9">
        <v>15</v>
      </c>
      <c r="K11" s="7">
        <v>15</v>
      </c>
      <c r="L11" s="7"/>
      <c r="M11" s="7"/>
      <c r="N11" s="8"/>
      <c r="O11" s="130"/>
      <c r="P11" s="130"/>
      <c r="Q11" s="130"/>
      <c r="R11" s="130"/>
      <c r="S11" s="8"/>
    </row>
    <row r="12" spans="1:19" ht="18">
      <c r="A12" s="31"/>
      <c r="B12" s="8"/>
      <c r="C12" s="14">
        <v>5</v>
      </c>
      <c r="D12" s="29" t="s">
        <v>53</v>
      </c>
      <c r="E12" s="26">
        <f aca="true" t="shared" si="1" ref="E12:E21">G12</f>
        <v>42</v>
      </c>
      <c r="F12" s="5" t="s">
        <v>76</v>
      </c>
      <c r="G12" s="11">
        <f t="shared" si="0"/>
        <v>42</v>
      </c>
      <c r="H12" s="59">
        <v>19</v>
      </c>
      <c r="I12" s="58">
        <v>23</v>
      </c>
      <c r="J12" s="7"/>
      <c r="K12" s="7"/>
      <c r="L12" s="7"/>
      <c r="M12" s="7"/>
      <c r="N12" s="8"/>
      <c r="O12" s="130"/>
      <c r="P12" s="130"/>
      <c r="Q12" s="130"/>
      <c r="R12" s="130"/>
      <c r="S12" s="8"/>
    </row>
    <row r="13" spans="1:19" ht="18">
      <c r="A13" s="31"/>
      <c r="B13" s="8"/>
      <c r="C13" s="14">
        <v>6</v>
      </c>
      <c r="D13" s="29" t="s">
        <v>50</v>
      </c>
      <c r="E13" s="26">
        <f t="shared" si="1"/>
        <v>35</v>
      </c>
      <c r="F13" s="5" t="s">
        <v>49</v>
      </c>
      <c r="G13" s="11">
        <f t="shared" si="0"/>
        <v>35</v>
      </c>
      <c r="H13" s="83">
        <v>18</v>
      </c>
      <c r="I13" s="83">
        <v>17</v>
      </c>
      <c r="J13" s="7"/>
      <c r="K13" s="9"/>
      <c r="L13" s="9"/>
      <c r="M13" s="9"/>
      <c r="N13" s="8"/>
      <c r="O13" s="130"/>
      <c r="P13" s="130"/>
      <c r="Q13" s="130"/>
      <c r="R13" s="130"/>
      <c r="S13" s="8"/>
    </row>
    <row r="14" spans="1:19" ht="18">
      <c r="A14" s="31"/>
      <c r="B14" s="8"/>
      <c r="C14" s="14">
        <v>7</v>
      </c>
      <c r="D14" s="29" t="s">
        <v>50</v>
      </c>
      <c r="E14" s="26">
        <f t="shared" si="1"/>
        <v>34</v>
      </c>
      <c r="F14" s="7" t="s">
        <v>46</v>
      </c>
      <c r="G14" s="11">
        <f t="shared" si="0"/>
        <v>34</v>
      </c>
      <c r="H14" s="7"/>
      <c r="I14" s="84">
        <v>17</v>
      </c>
      <c r="J14" s="79">
        <v>17</v>
      </c>
      <c r="K14" s="7"/>
      <c r="L14" s="7"/>
      <c r="M14" s="7"/>
      <c r="N14" s="8"/>
      <c r="O14" s="130"/>
      <c r="P14" s="130"/>
      <c r="Q14" s="130"/>
      <c r="R14" s="130"/>
      <c r="S14" s="8"/>
    </row>
    <row r="15" spans="1:19" ht="18">
      <c r="A15" s="31"/>
      <c r="B15" s="8"/>
      <c r="C15" s="14">
        <v>8</v>
      </c>
      <c r="D15" s="28" t="s">
        <v>16</v>
      </c>
      <c r="E15" s="26">
        <f t="shared" si="1"/>
        <v>34</v>
      </c>
      <c r="F15" s="7" t="s">
        <v>75</v>
      </c>
      <c r="G15" s="11">
        <f t="shared" si="0"/>
        <v>34</v>
      </c>
      <c r="H15" s="7">
        <v>14</v>
      </c>
      <c r="I15" s="7"/>
      <c r="J15" s="7"/>
      <c r="K15" s="59">
        <v>20</v>
      </c>
      <c r="L15" s="7"/>
      <c r="M15" s="7"/>
      <c r="N15" s="8"/>
      <c r="O15" s="130"/>
      <c r="P15" s="130"/>
      <c r="Q15" s="130"/>
      <c r="R15" s="130"/>
      <c r="S15" s="8"/>
    </row>
    <row r="16" spans="1:19" ht="18">
      <c r="A16" s="31"/>
      <c r="B16" s="8"/>
      <c r="C16" s="14">
        <v>9</v>
      </c>
      <c r="D16" s="29" t="s">
        <v>50</v>
      </c>
      <c r="E16" s="26">
        <f t="shared" si="1"/>
        <v>32</v>
      </c>
      <c r="F16" s="5" t="s">
        <v>39</v>
      </c>
      <c r="G16" s="11">
        <f t="shared" si="0"/>
        <v>32</v>
      </c>
      <c r="H16" s="7"/>
      <c r="I16" s="7">
        <v>14</v>
      </c>
      <c r="J16" s="83">
        <v>18</v>
      </c>
      <c r="K16" s="7"/>
      <c r="L16" s="7"/>
      <c r="M16" s="7"/>
      <c r="N16" s="8"/>
      <c r="O16" s="130"/>
      <c r="P16" s="130"/>
      <c r="Q16" s="130"/>
      <c r="R16" s="130"/>
      <c r="S16" s="8"/>
    </row>
    <row r="17" spans="1:19" ht="18">
      <c r="A17" s="31"/>
      <c r="B17" s="8"/>
      <c r="C17" s="14">
        <v>10</v>
      </c>
      <c r="D17" s="28" t="s">
        <v>16</v>
      </c>
      <c r="E17" s="26">
        <f t="shared" si="1"/>
        <v>29</v>
      </c>
      <c r="F17" s="7" t="s">
        <v>6</v>
      </c>
      <c r="G17" s="11">
        <f t="shared" si="0"/>
        <v>29</v>
      </c>
      <c r="H17" s="7"/>
      <c r="I17" s="7">
        <v>12</v>
      </c>
      <c r="J17" s="9"/>
      <c r="K17" s="83">
        <v>17</v>
      </c>
      <c r="L17" s="7"/>
      <c r="M17" s="7"/>
      <c r="N17" s="8"/>
      <c r="O17" s="130"/>
      <c r="P17" s="130"/>
      <c r="Q17" s="130"/>
      <c r="R17" s="130"/>
      <c r="S17" s="8"/>
    </row>
    <row r="18" spans="1:19" ht="18">
      <c r="A18" s="31"/>
      <c r="B18" s="8"/>
      <c r="C18" s="14">
        <v>11</v>
      </c>
      <c r="D18" s="29" t="s">
        <v>17</v>
      </c>
      <c r="E18" s="26">
        <f t="shared" si="1"/>
        <v>12</v>
      </c>
      <c r="F18" s="7" t="s">
        <v>78</v>
      </c>
      <c r="G18" s="11">
        <f t="shared" si="0"/>
        <v>12</v>
      </c>
      <c r="H18" s="7">
        <v>12</v>
      </c>
      <c r="I18" s="9"/>
      <c r="J18" s="9"/>
      <c r="K18" s="9"/>
      <c r="L18" s="7"/>
      <c r="M18" s="7"/>
      <c r="N18" s="8"/>
      <c r="O18" s="130"/>
      <c r="P18" s="130"/>
      <c r="Q18" s="130"/>
      <c r="R18" s="130"/>
      <c r="S18" s="8"/>
    </row>
    <row r="19" spans="1:19" ht="18">
      <c r="A19" s="31"/>
      <c r="B19" s="8"/>
      <c r="C19" s="14">
        <v>12</v>
      </c>
      <c r="D19" s="27" t="s">
        <v>35</v>
      </c>
      <c r="E19" s="26">
        <f t="shared" si="1"/>
        <v>11</v>
      </c>
      <c r="F19" s="7" t="s">
        <v>73</v>
      </c>
      <c r="G19" s="11">
        <f t="shared" si="0"/>
        <v>11</v>
      </c>
      <c r="H19" s="7"/>
      <c r="I19" s="7">
        <v>11</v>
      </c>
      <c r="J19" s="7"/>
      <c r="K19" s="7"/>
      <c r="L19" s="7"/>
      <c r="M19" s="7"/>
      <c r="N19" s="8"/>
      <c r="O19" s="130"/>
      <c r="P19" s="130"/>
      <c r="Q19" s="130"/>
      <c r="R19" s="130"/>
      <c r="S19" s="8"/>
    </row>
    <row r="20" spans="1:19" ht="18">
      <c r="A20" s="31"/>
      <c r="B20" s="8"/>
      <c r="C20" s="14">
        <v>13</v>
      </c>
      <c r="D20" s="27" t="s">
        <v>35</v>
      </c>
      <c r="E20" s="26">
        <f t="shared" si="1"/>
        <v>10</v>
      </c>
      <c r="F20" s="5" t="s">
        <v>47</v>
      </c>
      <c r="G20" s="11">
        <f t="shared" si="0"/>
        <v>10</v>
      </c>
      <c r="H20" s="7"/>
      <c r="I20" s="9">
        <v>10</v>
      </c>
      <c r="J20" s="7"/>
      <c r="K20" s="7"/>
      <c r="L20" s="7"/>
      <c r="M20" s="7"/>
      <c r="N20" s="8"/>
      <c r="O20" s="130"/>
      <c r="P20" s="130"/>
      <c r="Q20" s="130"/>
      <c r="R20" s="130"/>
      <c r="S20" s="8"/>
    </row>
    <row r="21" spans="1:19" ht="18">
      <c r="A21" s="31"/>
      <c r="B21" s="8"/>
      <c r="C21" s="14">
        <v>14</v>
      </c>
      <c r="D21" s="30"/>
      <c r="E21" s="26">
        <f t="shared" si="1"/>
        <v>0</v>
      </c>
      <c r="F21" s="7"/>
      <c r="G21" s="11">
        <f t="shared" si="0"/>
        <v>0</v>
      </c>
      <c r="H21" s="7"/>
      <c r="I21" s="9"/>
      <c r="J21" s="7"/>
      <c r="K21" s="7"/>
      <c r="L21" s="7"/>
      <c r="M21" s="7"/>
      <c r="N21" s="8"/>
      <c r="O21" s="130"/>
      <c r="P21" s="130"/>
      <c r="Q21" s="130"/>
      <c r="R21" s="130"/>
      <c r="S21" s="8"/>
    </row>
    <row r="22" spans="1:19" ht="18">
      <c r="A22" s="31"/>
      <c r="B22" s="8"/>
      <c r="C22" s="8"/>
      <c r="D22" s="8"/>
      <c r="E22" s="8"/>
      <c r="F22" s="8"/>
      <c r="G22" s="8"/>
      <c r="H22" s="27" t="s">
        <v>35</v>
      </c>
      <c r="I22" s="28" t="s">
        <v>16</v>
      </c>
      <c r="J22" s="28" t="s">
        <v>48</v>
      </c>
      <c r="K22" s="29" t="s">
        <v>17</v>
      </c>
      <c r="L22" s="29" t="s">
        <v>50</v>
      </c>
      <c r="M22" s="30" t="s">
        <v>33</v>
      </c>
      <c r="N22" s="8"/>
      <c r="O22" s="8"/>
      <c r="P22" s="8"/>
      <c r="Q22" s="8"/>
      <c r="R22" s="8"/>
      <c r="S22" s="8"/>
    </row>
    <row r="23" spans="1:19" ht="12.75">
      <c r="A23" s="3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30" ht="20.25">
      <c r="A24" s="31"/>
      <c r="B24" s="8"/>
      <c r="C24" s="107" t="s">
        <v>107</v>
      </c>
      <c r="D24" s="107"/>
      <c r="E24" s="107"/>
      <c r="F24" s="107"/>
      <c r="G24" s="107"/>
      <c r="H24" s="8"/>
      <c r="I24" s="8"/>
      <c r="J24" s="8"/>
      <c r="K24" s="8"/>
      <c r="L24" s="8"/>
      <c r="M24" s="18" t="s">
        <v>18</v>
      </c>
      <c r="N24" s="8"/>
      <c r="O24" s="8"/>
      <c r="P24" s="8"/>
      <c r="Q24" s="8"/>
      <c r="R24" s="8"/>
      <c r="S24" s="8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19" ht="18" customHeight="1" thickBot="1">
      <c r="A25" s="31"/>
      <c r="B25" s="8"/>
      <c r="C25" s="108"/>
      <c r="D25" s="108"/>
      <c r="E25" s="108"/>
      <c r="F25" s="108"/>
      <c r="G25" s="108"/>
      <c r="H25" s="1">
        <v>1</v>
      </c>
      <c r="I25" s="1">
        <v>2</v>
      </c>
      <c r="J25" s="24">
        <v>3</v>
      </c>
      <c r="K25" s="1">
        <v>4</v>
      </c>
      <c r="L25" s="33">
        <v>5</v>
      </c>
      <c r="M25" s="12" t="s">
        <v>40</v>
      </c>
      <c r="N25" s="8"/>
      <c r="O25" s="8"/>
      <c r="P25" s="8"/>
      <c r="Q25" s="8"/>
      <c r="R25" s="8"/>
      <c r="S25" s="8"/>
    </row>
    <row r="26" spans="1:19" ht="18" customHeight="1">
      <c r="A26" s="31"/>
      <c r="B26" s="8"/>
      <c r="C26" s="109" t="s">
        <v>1</v>
      </c>
      <c r="D26" s="110"/>
      <c r="E26" s="113" t="s">
        <v>105</v>
      </c>
      <c r="F26" s="115" t="s">
        <v>32</v>
      </c>
      <c r="G26" s="117" t="s">
        <v>15</v>
      </c>
      <c r="H26" s="119" t="s">
        <v>7</v>
      </c>
      <c r="I26" s="120"/>
      <c r="J26" s="120"/>
      <c r="K26" s="120"/>
      <c r="L26" s="120"/>
      <c r="M26" s="121"/>
      <c r="N26" s="8"/>
      <c r="O26" s="8"/>
      <c r="P26" s="8"/>
      <c r="Q26" s="8"/>
      <c r="R26" s="8"/>
      <c r="S26" s="8"/>
    </row>
    <row r="27" spans="1:19" ht="18" customHeight="1">
      <c r="A27" s="31"/>
      <c r="B27" s="8"/>
      <c r="C27" s="111"/>
      <c r="D27" s="112"/>
      <c r="E27" s="114"/>
      <c r="F27" s="116"/>
      <c r="G27" s="118"/>
      <c r="H27" s="13">
        <v>41852</v>
      </c>
      <c r="I27" s="13">
        <v>41887</v>
      </c>
      <c r="J27" s="13">
        <v>41922</v>
      </c>
      <c r="K27" s="13">
        <v>41978</v>
      </c>
      <c r="L27" s="13"/>
      <c r="M27" s="13"/>
      <c r="N27" s="8"/>
      <c r="O27" s="8"/>
      <c r="P27" s="8"/>
      <c r="Q27" s="8"/>
      <c r="R27" s="8"/>
      <c r="S27" s="8"/>
    </row>
    <row r="28" spans="1:19" ht="18" customHeight="1">
      <c r="A28" s="31"/>
      <c r="B28" s="8"/>
      <c r="C28" s="78">
        <v>1</v>
      </c>
      <c r="D28" s="27" t="s">
        <v>35</v>
      </c>
      <c r="E28" s="26">
        <f>G28-K28</f>
        <v>34</v>
      </c>
      <c r="F28" s="7" t="s">
        <v>46</v>
      </c>
      <c r="G28" s="11">
        <f>SUM(H28:M28)</f>
        <v>34</v>
      </c>
      <c r="H28" s="7"/>
      <c r="I28" s="58">
        <v>17</v>
      </c>
      <c r="J28" s="59">
        <v>17</v>
      </c>
      <c r="K28" s="7"/>
      <c r="L28" s="7"/>
      <c r="M28" s="7"/>
      <c r="N28" s="8"/>
      <c r="O28" s="8"/>
      <c r="P28" s="8"/>
      <c r="Q28" s="8"/>
      <c r="R28" s="8"/>
      <c r="S28" s="8"/>
    </row>
    <row r="29" spans="1:19" ht="18" customHeight="1">
      <c r="A29" s="31"/>
      <c r="B29" s="8"/>
      <c r="C29" s="78">
        <v>2</v>
      </c>
      <c r="D29" s="27" t="s">
        <v>35</v>
      </c>
      <c r="E29" s="26">
        <f>G29-H29</f>
        <v>20</v>
      </c>
      <c r="F29" s="5" t="s">
        <v>2</v>
      </c>
      <c r="G29" s="11">
        <f>SUM(H29:M29)</f>
        <v>20</v>
      </c>
      <c r="H29" s="7"/>
      <c r="I29" s="7"/>
      <c r="J29" s="58">
        <v>20</v>
      </c>
      <c r="K29" s="7"/>
      <c r="L29" s="7"/>
      <c r="M29" s="7"/>
      <c r="N29" s="8"/>
      <c r="O29" s="8"/>
      <c r="P29" s="8"/>
      <c r="Q29" s="8"/>
      <c r="R29" s="8"/>
      <c r="S29" s="8"/>
    </row>
    <row r="30" spans="1:19" ht="18" customHeight="1">
      <c r="A30" s="31"/>
      <c r="B30" s="8"/>
      <c r="C30" s="78">
        <v>3</v>
      </c>
      <c r="D30" s="29"/>
      <c r="E30" s="26">
        <f>G30</f>
        <v>0</v>
      </c>
      <c r="F30" s="7"/>
      <c r="G30" s="11">
        <f>SUM(H30:M30)</f>
        <v>0</v>
      </c>
      <c r="H30" s="7"/>
      <c r="I30" s="7"/>
      <c r="J30" s="9"/>
      <c r="K30" s="9"/>
      <c r="L30" s="7"/>
      <c r="M30" s="7"/>
      <c r="N30" s="8"/>
      <c r="O30" s="8"/>
      <c r="P30" s="8"/>
      <c r="Q30" s="8"/>
      <c r="R30" s="8"/>
      <c r="S30" s="8"/>
    </row>
    <row r="31" spans="1:19" ht="18" customHeight="1">
      <c r="A31" s="31"/>
      <c r="B31" s="8"/>
      <c r="C31" s="8"/>
      <c r="D31" s="8"/>
      <c r="E31" s="8"/>
      <c r="F31" s="8"/>
      <c r="G31" s="8"/>
      <c r="H31" s="28" t="s">
        <v>52</v>
      </c>
      <c r="I31" s="28" t="s">
        <v>66</v>
      </c>
      <c r="J31" s="28" t="s">
        <v>68</v>
      </c>
      <c r="K31" s="29" t="s">
        <v>53</v>
      </c>
      <c r="L31" s="29" t="s">
        <v>67</v>
      </c>
      <c r="M31" s="29" t="s">
        <v>69</v>
      </c>
      <c r="N31" s="8"/>
      <c r="O31" s="8"/>
      <c r="P31" s="8"/>
      <c r="Q31" s="8"/>
      <c r="R31" s="8"/>
      <c r="S31" s="8"/>
    </row>
    <row r="32" spans="1:19" ht="18" customHeight="1">
      <c r="A32" s="3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8" customHeight="1" thickBot="1">
      <c r="A33" s="89">
        <v>41978</v>
      </c>
      <c r="B33" s="106" t="s">
        <v>106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8"/>
      <c r="N33" s="90" t="s">
        <v>13</v>
      </c>
      <c r="O33" s="90"/>
      <c r="P33" s="90"/>
      <c r="Q33" s="90"/>
      <c r="R33" s="90"/>
      <c r="S33" s="8"/>
    </row>
    <row r="34" spans="1:19" ht="18" customHeight="1">
      <c r="A34" s="89"/>
      <c r="B34" s="91" t="s">
        <v>1</v>
      </c>
      <c r="C34" s="92"/>
      <c r="D34" s="93" t="s">
        <v>5</v>
      </c>
      <c r="E34" s="95" t="s">
        <v>43</v>
      </c>
      <c r="F34" s="95" t="s">
        <v>0</v>
      </c>
      <c r="G34" s="97" t="s">
        <v>19</v>
      </c>
      <c r="H34" s="99" t="s">
        <v>20</v>
      </c>
      <c r="I34" s="100"/>
      <c r="J34" s="101" t="s">
        <v>3</v>
      </c>
      <c r="K34" s="102"/>
      <c r="L34" s="103"/>
      <c r="M34" s="8"/>
      <c r="N34" s="104" t="s">
        <v>8</v>
      </c>
      <c r="O34" s="105" t="s">
        <v>9</v>
      </c>
      <c r="P34" s="86" t="s">
        <v>10</v>
      </c>
      <c r="Q34" s="87" t="s">
        <v>11</v>
      </c>
      <c r="R34" s="88" t="s">
        <v>12</v>
      </c>
      <c r="S34" s="8"/>
    </row>
    <row r="35" spans="1:19" ht="18" customHeight="1" thickBot="1">
      <c r="A35" s="89"/>
      <c r="B35" s="44" t="s">
        <v>70</v>
      </c>
      <c r="C35" s="45" t="s">
        <v>100</v>
      </c>
      <c r="D35" s="94"/>
      <c r="E35" s="96"/>
      <c r="F35" s="96"/>
      <c r="G35" s="98"/>
      <c r="H35" s="19" t="s">
        <v>21</v>
      </c>
      <c r="I35" s="21" t="s">
        <v>22</v>
      </c>
      <c r="J35" s="37" t="s">
        <v>4</v>
      </c>
      <c r="K35" s="51" t="s">
        <v>1</v>
      </c>
      <c r="L35" s="49" t="s">
        <v>20</v>
      </c>
      <c r="M35" s="8"/>
      <c r="N35" s="104"/>
      <c r="O35" s="105"/>
      <c r="P35" s="86"/>
      <c r="Q35" s="87"/>
      <c r="R35" s="88"/>
      <c r="S35" s="8"/>
    </row>
    <row r="36" spans="1:19" ht="18" customHeight="1">
      <c r="A36" s="89"/>
      <c r="B36" s="43">
        <v>1</v>
      </c>
      <c r="C36" s="47"/>
      <c r="D36" s="82">
        <f>SUM(N36:R36)</f>
        <v>239.05</v>
      </c>
      <c r="E36" s="5" t="s">
        <v>14</v>
      </c>
      <c r="F36" s="7" t="s">
        <v>64</v>
      </c>
      <c r="G36" s="10" t="s">
        <v>96</v>
      </c>
      <c r="H36" s="70"/>
      <c r="I36" s="69"/>
      <c r="J36" s="71">
        <v>8.368</v>
      </c>
      <c r="K36" s="52">
        <v>1</v>
      </c>
      <c r="L36" s="68"/>
      <c r="M36" s="8"/>
      <c r="N36" s="54">
        <v>47</v>
      </c>
      <c r="O36" s="53">
        <v>48</v>
      </c>
      <c r="P36" s="53">
        <v>48</v>
      </c>
      <c r="Q36" s="53">
        <v>48</v>
      </c>
      <c r="R36" s="53">
        <v>48.05</v>
      </c>
      <c r="S36" s="8"/>
    </row>
    <row r="37" spans="1:19" ht="18" customHeight="1">
      <c r="A37" s="89"/>
      <c r="B37" s="3">
        <v>2</v>
      </c>
      <c r="C37" s="46"/>
      <c r="D37" s="48">
        <f>SUM(N37:R37)</f>
        <v>234.46</v>
      </c>
      <c r="E37" s="7" t="s">
        <v>75</v>
      </c>
      <c r="F37" s="7" t="s">
        <v>80</v>
      </c>
      <c r="G37" s="10" t="s">
        <v>82</v>
      </c>
      <c r="H37" s="22">
        <f>$D$36-D37</f>
        <v>4.590000000000003</v>
      </c>
      <c r="I37" s="68"/>
      <c r="J37" s="74">
        <v>8.517</v>
      </c>
      <c r="K37" s="59">
        <v>2</v>
      </c>
      <c r="L37" s="62">
        <f>J37-J36</f>
        <v>0.14899999999999913</v>
      </c>
      <c r="M37" s="39" t="s">
        <v>45</v>
      </c>
      <c r="N37" s="55">
        <v>46</v>
      </c>
      <c r="O37" s="54">
        <v>47</v>
      </c>
      <c r="P37" s="54">
        <v>47.46</v>
      </c>
      <c r="Q37" s="54">
        <v>47</v>
      </c>
      <c r="R37" s="54">
        <v>47</v>
      </c>
      <c r="S37" s="8"/>
    </row>
    <row r="38" spans="1:19" ht="18" customHeight="1">
      <c r="A38" s="89"/>
      <c r="B38" s="4">
        <v>3</v>
      </c>
      <c r="C38" s="46"/>
      <c r="D38" s="82">
        <f>SUM(N38:R38)</f>
        <v>232.65</v>
      </c>
      <c r="E38" s="7" t="s">
        <v>6</v>
      </c>
      <c r="F38" s="7" t="s">
        <v>64</v>
      </c>
      <c r="G38" s="20" t="s">
        <v>63</v>
      </c>
      <c r="H38" s="22">
        <f>$D$36-D38</f>
        <v>6.400000000000006</v>
      </c>
      <c r="I38" s="22">
        <f>D37-D38</f>
        <v>1.8100000000000023</v>
      </c>
      <c r="J38" s="74">
        <v>8.543</v>
      </c>
      <c r="K38" s="60">
        <v>3</v>
      </c>
      <c r="L38" s="62">
        <f>J38-J37</f>
        <v>0.0259999999999998</v>
      </c>
      <c r="M38" s="8"/>
      <c r="N38" s="55">
        <v>45.65</v>
      </c>
      <c r="O38" s="55">
        <v>46</v>
      </c>
      <c r="P38" s="53">
        <v>48</v>
      </c>
      <c r="Q38" s="54">
        <v>47</v>
      </c>
      <c r="R38" s="55">
        <v>46</v>
      </c>
      <c r="S38" s="8"/>
    </row>
    <row r="39" spans="1:19" ht="18" customHeight="1">
      <c r="A39" s="89"/>
      <c r="B39" s="3">
        <v>4</v>
      </c>
      <c r="C39" s="46"/>
      <c r="D39" s="82">
        <f>SUM(N39:R39)</f>
        <v>231.48</v>
      </c>
      <c r="E39" s="7" t="s">
        <v>38</v>
      </c>
      <c r="F39" s="7" t="s">
        <v>80</v>
      </c>
      <c r="G39" s="10" t="s">
        <v>81</v>
      </c>
      <c r="H39" s="22">
        <f>$D$36-D39</f>
        <v>7.570000000000022</v>
      </c>
      <c r="I39" s="22">
        <f>D38-D39</f>
        <v>1.170000000000016</v>
      </c>
      <c r="J39" s="137">
        <v>8.793</v>
      </c>
      <c r="K39" s="9">
        <v>4</v>
      </c>
      <c r="L39" s="62">
        <f>J39-J38</f>
        <v>0.25</v>
      </c>
      <c r="M39" s="8"/>
      <c r="N39" s="55">
        <v>46</v>
      </c>
      <c r="O39" s="54">
        <v>47</v>
      </c>
      <c r="P39" s="55">
        <v>46</v>
      </c>
      <c r="Q39" s="54">
        <v>47.48</v>
      </c>
      <c r="R39" s="56">
        <v>45</v>
      </c>
      <c r="S39" s="8"/>
    </row>
    <row r="40" spans="1:19" ht="18" customHeight="1">
      <c r="A40" s="89"/>
      <c r="B40" s="3">
        <v>5</v>
      </c>
      <c r="C40" s="46"/>
      <c r="D40" s="48">
        <f>SUM(N40:R40)</f>
        <v>220.81</v>
      </c>
      <c r="E40" s="7" t="s">
        <v>2</v>
      </c>
      <c r="F40" s="7" t="s">
        <v>84</v>
      </c>
      <c r="G40" s="10" t="s">
        <v>77</v>
      </c>
      <c r="H40" s="22">
        <f>$D$36-D40</f>
        <v>18.24000000000001</v>
      </c>
      <c r="I40" s="22">
        <f>D39-D40</f>
        <v>10.669999999999987</v>
      </c>
      <c r="J40" s="61">
        <v>9.076</v>
      </c>
      <c r="K40" s="7">
        <v>5</v>
      </c>
      <c r="L40" s="62">
        <f>J40-J39</f>
        <v>0.28300000000000125</v>
      </c>
      <c r="M40" s="8"/>
      <c r="N40" s="56">
        <v>45</v>
      </c>
      <c r="O40" s="57">
        <v>43.81</v>
      </c>
      <c r="P40" s="56">
        <v>45</v>
      </c>
      <c r="Q40" s="57">
        <v>44</v>
      </c>
      <c r="R40" s="25">
        <v>43</v>
      </c>
      <c r="S40" s="8"/>
    </row>
    <row r="41" spans="1:19" ht="18" customHeight="1">
      <c r="A41" s="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0.25" customHeight="1" thickBot="1">
      <c r="A42" s="89">
        <v>41922</v>
      </c>
      <c r="B42" s="106" t="s">
        <v>103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8"/>
      <c r="N42" s="90" t="s">
        <v>13</v>
      </c>
      <c r="O42" s="90"/>
      <c r="P42" s="90"/>
      <c r="Q42" s="90"/>
      <c r="R42" s="90"/>
      <c r="S42" s="8"/>
    </row>
    <row r="43" spans="1:19" ht="18" customHeight="1">
      <c r="A43" s="89"/>
      <c r="B43" s="91" t="s">
        <v>1</v>
      </c>
      <c r="C43" s="92"/>
      <c r="D43" s="93" t="s">
        <v>5</v>
      </c>
      <c r="E43" s="95" t="s">
        <v>43</v>
      </c>
      <c r="F43" s="95" t="s">
        <v>0</v>
      </c>
      <c r="G43" s="97" t="s">
        <v>19</v>
      </c>
      <c r="H43" s="99" t="s">
        <v>20</v>
      </c>
      <c r="I43" s="100"/>
      <c r="J43" s="101" t="s">
        <v>3</v>
      </c>
      <c r="K43" s="102"/>
      <c r="L43" s="103"/>
      <c r="M43" s="8"/>
      <c r="N43" s="104" t="s">
        <v>8</v>
      </c>
      <c r="O43" s="105" t="s">
        <v>9</v>
      </c>
      <c r="P43" s="86" t="s">
        <v>10</v>
      </c>
      <c r="Q43" s="87" t="s">
        <v>11</v>
      </c>
      <c r="R43" s="88" t="s">
        <v>12</v>
      </c>
      <c r="S43" s="8"/>
    </row>
    <row r="44" spans="1:19" ht="18" customHeight="1" thickBot="1">
      <c r="A44" s="89"/>
      <c r="B44" s="44" t="s">
        <v>70</v>
      </c>
      <c r="C44" s="45" t="s">
        <v>100</v>
      </c>
      <c r="D44" s="94"/>
      <c r="E44" s="96"/>
      <c r="F44" s="96"/>
      <c r="G44" s="98"/>
      <c r="H44" s="19" t="s">
        <v>21</v>
      </c>
      <c r="I44" s="21" t="s">
        <v>22</v>
      </c>
      <c r="J44" s="37" t="s">
        <v>4</v>
      </c>
      <c r="K44" s="51" t="s">
        <v>1</v>
      </c>
      <c r="L44" s="49" t="s">
        <v>20</v>
      </c>
      <c r="M44" s="8"/>
      <c r="N44" s="104"/>
      <c r="O44" s="105"/>
      <c r="P44" s="86"/>
      <c r="Q44" s="87"/>
      <c r="R44" s="88"/>
      <c r="S44" s="8"/>
    </row>
    <row r="45" spans="1:19" ht="18" customHeight="1">
      <c r="A45" s="89"/>
      <c r="B45" s="43">
        <v>1</v>
      </c>
      <c r="C45" s="47"/>
      <c r="D45" s="48">
        <f aca="true" t="shared" si="2" ref="D45:D50">SUM(N45:R45)</f>
        <v>237.52</v>
      </c>
      <c r="E45" s="7" t="s">
        <v>34</v>
      </c>
      <c r="F45" s="9" t="s">
        <v>64</v>
      </c>
      <c r="G45" s="20" t="s">
        <v>63</v>
      </c>
      <c r="H45" s="70"/>
      <c r="I45" s="69"/>
      <c r="J45" s="71">
        <v>8.641</v>
      </c>
      <c r="K45" s="80">
        <v>3</v>
      </c>
      <c r="L45" s="62">
        <f>J45-$J$46</f>
        <v>0.12400000000000055</v>
      </c>
      <c r="M45" s="8"/>
      <c r="N45" s="55">
        <v>47</v>
      </c>
      <c r="O45" s="54">
        <v>48</v>
      </c>
      <c r="P45" s="53">
        <v>48.52</v>
      </c>
      <c r="Q45" s="55">
        <v>47</v>
      </c>
      <c r="R45" s="55">
        <v>47</v>
      </c>
      <c r="S45" s="8"/>
    </row>
    <row r="46" spans="1:19" ht="18" customHeight="1">
      <c r="A46" s="89"/>
      <c r="B46" s="3">
        <v>2</v>
      </c>
      <c r="C46" s="46"/>
      <c r="D46" s="48">
        <f t="shared" si="2"/>
        <v>235.24</v>
      </c>
      <c r="E46" s="5" t="s">
        <v>14</v>
      </c>
      <c r="F46" s="7" t="s">
        <v>88</v>
      </c>
      <c r="G46" s="10" t="s">
        <v>96</v>
      </c>
      <c r="H46" s="22">
        <f>$D$45-D46</f>
        <v>2.280000000000001</v>
      </c>
      <c r="I46" s="68"/>
      <c r="J46" s="71">
        <v>8.517</v>
      </c>
      <c r="K46" s="58">
        <v>1</v>
      </c>
      <c r="L46" s="68"/>
      <c r="M46" s="39" t="s">
        <v>45</v>
      </c>
      <c r="N46" s="55">
        <v>47</v>
      </c>
      <c r="O46" s="55">
        <v>47</v>
      </c>
      <c r="P46" s="55">
        <v>47</v>
      </c>
      <c r="Q46" s="55">
        <v>47</v>
      </c>
      <c r="R46" s="55">
        <v>47.24</v>
      </c>
      <c r="S46" s="8"/>
    </row>
    <row r="47" spans="1:19" ht="18" customHeight="1">
      <c r="A47" s="89"/>
      <c r="B47" s="4">
        <v>3</v>
      </c>
      <c r="C47" s="46"/>
      <c r="D47" s="48">
        <f t="shared" si="2"/>
        <v>229.51</v>
      </c>
      <c r="E47" s="5" t="s">
        <v>39</v>
      </c>
      <c r="F47" s="7" t="s">
        <v>64</v>
      </c>
      <c r="G47" s="10" t="s">
        <v>97</v>
      </c>
      <c r="H47" s="22">
        <f>$D$45-D47</f>
        <v>8.01000000000002</v>
      </c>
      <c r="I47" s="22">
        <f>D46-D47</f>
        <v>5.730000000000018</v>
      </c>
      <c r="J47" s="71">
        <v>8.618</v>
      </c>
      <c r="K47" s="79">
        <v>2</v>
      </c>
      <c r="L47" s="62">
        <f>J47-$J$46</f>
        <v>0.10100000000000087</v>
      </c>
      <c r="M47" s="8"/>
      <c r="N47" s="56">
        <v>46</v>
      </c>
      <c r="O47" s="56">
        <v>46</v>
      </c>
      <c r="P47" s="56">
        <v>46</v>
      </c>
      <c r="Q47" s="57">
        <v>45</v>
      </c>
      <c r="R47" s="55">
        <v>46.51</v>
      </c>
      <c r="S47" s="8"/>
    </row>
    <row r="48" spans="1:19" ht="18" customHeight="1">
      <c r="A48" s="89"/>
      <c r="B48" s="3">
        <v>4</v>
      </c>
      <c r="C48" s="46"/>
      <c r="D48" s="48">
        <f t="shared" si="2"/>
        <v>226.65</v>
      </c>
      <c r="E48" s="7" t="s">
        <v>38</v>
      </c>
      <c r="F48" s="7" t="s">
        <v>80</v>
      </c>
      <c r="G48" s="10" t="s">
        <v>81</v>
      </c>
      <c r="H48" s="22">
        <f>$D$45-D48</f>
        <v>10.870000000000005</v>
      </c>
      <c r="I48" s="22">
        <f>D47-D48</f>
        <v>2.859999999999985</v>
      </c>
      <c r="J48" s="50">
        <v>8.977</v>
      </c>
      <c r="K48" s="9">
        <v>4</v>
      </c>
      <c r="L48" s="62">
        <f>J48-$J$46</f>
        <v>0.46000000000000085</v>
      </c>
      <c r="M48" s="8"/>
      <c r="N48" s="56">
        <v>45.65</v>
      </c>
      <c r="O48" s="57">
        <v>45</v>
      </c>
      <c r="P48" s="56">
        <v>46</v>
      </c>
      <c r="Q48" s="56">
        <v>46</v>
      </c>
      <c r="R48" s="25">
        <v>44</v>
      </c>
      <c r="S48" s="8"/>
    </row>
    <row r="49" spans="1:19" ht="18" customHeight="1">
      <c r="A49" s="89"/>
      <c r="B49" s="3"/>
      <c r="C49" s="46">
        <v>1</v>
      </c>
      <c r="D49" s="48">
        <f t="shared" si="2"/>
        <v>225.78</v>
      </c>
      <c r="E49" s="7" t="s">
        <v>2</v>
      </c>
      <c r="F49" s="7" t="s">
        <v>101</v>
      </c>
      <c r="G49" s="10" t="s">
        <v>102</v>
      </c>
      <c r="H49" s="22">
        <f>$D$45-D49</f>
        <v>11.740000000000009</v>
      </c>
      <c r="I49" s="81">
        <f>D48-D49</f>
        <v>0.8700000000000045</v>
      </c>
      <c r="J49" s="50">
        <v>8.984</v>
      </c>
      <c r="K49" s="7">
        <v>5</v>
      </c>
      <c r="L49" s="62">
        <f>J49-$J$46</f>
        <v>0.4670000000000005</v>
      </c>
      <c r="M49" s="8"/>
      <c r="N49" s="57">
        <v>45</v>
      </c>
      <c r="O49" s="57">
        <v>45</v>
      </c>
      <c r="P49" s="56">
        <v>46</v>
      </c>
      <c r="Q49" s="56">
        <v>45.78</v>
      </c>
      <c r="R49" s="25">
        <v>44</v>
      </c>
      <c r="S49" s="8"/>
    </row>
    <row r="50" spans="1:19" ht="18" customHeight="1">
      <c r="A50" s="89"/>
      <c r="B50" s="4"/>
      <c r="C50" s="46">
        <v>2</v>
      </c>
      <c r="D50" s="38">
        <f t="shared" si="2"/>
        <v>219.18</v>
      </c>
      <c r="E50" s="7" t="s">
        <v>46</v>
      </c>
      <c r="F50" s="7" t="s">
        <v>89</v>
      </c>
      <c r="G50" s="10" t="s">
        <v>104</v>
      </c>
      <c r="H50" s="22">
        <f>$D$45-D50</f>
        <v>18.340000000000003</v>
      </c>
      <c r="I50" s="22">
        <f>D49-D50</f>
        <v>6.599999999999994</v>
      </c>
      <c r="J50" s="61">
        <v>9.262</v>
      </c>
      <c r="K50" s="9">
        <v>6</v>
      </c>
      <c r="L50" s="62">
        <f>J50-$J$46</f>
        <v>0.745000000000001</v>
      </c>
      <c r="M50" s="8"/>
      <c r="N50" s="25">
        <v>44</v>
      </c>
      <c r="O50" s="25">
        <v>44.18</v>
      </c>
      <c r="P50" s="25">
        <v>44</v>
      </c>
      <c r="Q50" s="25">
        <v>44</v>
      </c>
      <c r="R50" s="25">
        <v>43</v>
      </c>
      <c r="S50" s="8"/>
    </row>
    <row r="51" spans="1:19" ht="12.75">
      <c r="A51" s="3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0.25" customHeight="1" thickBot="1">
      <c r="A52" s="89">
        <v>41887</v>
      </c>
      <c r="B52" s="106" t="s">
        <v>93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8"/>
      <c r="N52" s="90" t="s">
        <v>13</v>
      </c>
      <c r="O52" s="90"/>
      <c r="P52" s="90"/>
      <c r="Q52" s="90"/>
      <c r="R52" s="90"/>
      <c r="S52" s="8"/>
    </row>
    <row r="53" spans="1:19" ht="18" customHeight="1">
      <c r="A53" s="89"/>
      <c r="B53" s="91" t="s">
        <v>1</v>
      </c>
      <c r="C53" s="92"/>
      <c r="D53" s="93" t="s">
        <v>5</v>
      </c>
      <c r="E53" s="95" t="s">
        <v>43</v>
      </c>
      <c r="F53" s="95" t="s">
        <v>0</v>
      </c>
      <c r="G53" s="97" t="s">
        <v>19</v>
      </c>
      <c r="H53" s="99" t="s">
        <v>20</v>
      </c>
      <c r="I53" s="100"/>
      <c r="J53" s="101" t="s">
        <v>3</v>
      </c>
      <c r="K53" s="102"/>
      <c r="L53" s="103"/>
      <c r="M53" s="8"/>
      <c r="N53" s="104" t="s">
        <v>8</v>
      </c>
      <c r="O53" s="105" t="s">
        <v>9</v>
      </c>
      <c r="P53" s="86" t="s">
        <v>10</v>
      </c>
      <c r="Q53" s="87" t="s">
        <v>11</v>
      </c>
      <c r="R53" s="88" t="s">
        <v>12</v>
      </c>
      <c r="S53" s="8"/>
    </row>
    <row r="54" spans="1:19" ht="18" customHeight="1" thickBot="1">
      <c r="A54" s="89"/>
      <c r="B54" s="44" t="s">
        <v>70</v>
      </c>
      <c r="C54" s="45" t="s">
        <v>100</v>
      </c>
      <c r="D54" s="94"/>
      <c r="E54" s="96"/>
      <c r="F54" s="96"/>
      <c r="G54" s="98"/>
      <c r="H54" s="19" t="s">
        <v>21</v>
      </c>
      <c r="I54" s="21" t="s">
        <v>22</v>
      </c>
      <c r="J54" s="37" t="s">
        <v>4</v>
      </c>
      <c r="K54" s="51" t="s">
        <v>1</v>
      </c>
      <c r="L54" s="49" t="s">
        <v>20</v>
      </c>
      <c r="M54" s="8"/>
      <c r="N54" s="104"/>
      <c r="O54" s="105"/>
      <c r="P54" s="86"/>
      <c r="Q54" s="87"/>
      <c r="R54" s="88"/>
      <c r="S54" s="8"/>
    </row>
    <row r="55" spans="1:19" ht="18" customHeight="1">
      <c r="A55" s="89"/>
      <c r="B55" s="43">
        <v>1</v>
      </c>
      <c r="C55" s="47"/>
      <c r="D55" s="76">
        <f aca="true" t="shared" si="3" ref="D55:D64">SUM(N55:R55)</f>
        <v>240.98</v>
      </c>
      <c r="E55" s="5" t="s">
        <v>76</v>
      </c>
      <c r="F55" s="9" t="s">
        <v>94</v>
      </c>
      <c r="G55" s="10" t="s">
        <v>86</v>
      </c>
      <c r="H55" s="70"/>
      <c r="I55" s="69"/>
      <c r="J55" s="73">
        <v>8.335</v>
      </c>
      <c r="K55" s="52">
        <v>1</v>
      </c>
      <c r="L55" s="68"/>
      <c r="M55" s="39" t="s">
        <v>45</v>
      </c>
      <c r="N55" s="54">
        <v>49</v>
      </c>
      <c r="O55" s="54">
        <v>49</v>
      </c>
      <c r="P55" s="75">
        <v>50</v>
      </c>
      <c r="Q55" s="25">
        <v>45</v>
      </c>
      <c r="R55" s="55">
        <v>47.98</v>
      </c>
      <c r="S55" s="8"/>
    </row>
    <row r="56" spans="1:19" ht="18" customHeight="1">
      <c r="A56" s="89"/>
      <c r="B56" s="3">
        <v>2</v>
      </c>
      <c r="C56" s="46"/>
      <c r="D56" s="48">
        <f t="shared" si="3"/>
        <v>238.52</v>
      </c>
      <c r="E56" s="9" t="s">
        <v>34</v>
      </c>
      <c r="F56" s="7" t="s">
        <v>64</v>
      </c>
      <c r="G56" s="20" t="s">
        <v>87</v>
      </c>
      <c r="H56" s="22">
        <f>$D$55-D56</f>
        <v>2.4599999999999795</v>
      </c>
      <c r="I56" s="68"/>
      <c r="J56" s="71">
        <v>8.459</v>
      </c>
      <c r="K56" s="59">
        <v>2</v>
      </c>
      <c r="L56" s="62">
        <f aca="true" t="shared" si="4" ref="L56:L64">J56-$J$55</f>
        <v>0.12399999999999878</v>
      </c>
      <c r="M56" s="8"/>
      <c r="N56" s="56">
        <v>47</v>
      </c>
      <c r="O56" s="55">
        <v>48</v>
      </c>
      <c r="P56" s="54">
        <v>48.52</v>
      </c>
      <c r="Q56" s="55">
        <v>48</v>
      </c>
      <c r="R56" s="56">
        <v>47</v>
      </c>
      <c r="S56" s="8"/>
    </row>
    <row r="57" spans="1:19" ht="18" customHeight="1">
      <c r="A57" s="89"/>
      <c r="B57" s="4">
        <v>3</v>
      </c>
      <c r="C57" s="46"/>
      <c r="D57" s="48">
        <f t="shared" si="3"/>
        <v>237.44</v>
      </c>
      <c r="E57" s="5" t="s">
        <v>49</v>
      </c>
      <c r="F57" s="7" t="s">
        <v>64</v>
      </c>
      <c r="G57" s="20" t="s">
        <v>63</v>
      </c>
      <c r="H57" s="22">
        <f aca="true" t="shared" si="5" ref="H57:H64">$D$55-D57</f>
        <v>3.539999999999992</v>
      </c>
      <c r="I57" s="22">
        <f>D56-D57</f>
        <v>1.0800000000000125</v>
      </c>
      <c r="J57" s="71">
        <v>8.506</v>
      </c>
      <c r="K57" s="60">
        <v>3</v>
      </c>
      <c r="L57" s="62">
        <f t="shared" si="4"/>
        <v>0.17099999999999937</v>
      </c>
      <c r="M57" s="8"/>
      <c r="N57" s="56">
        <v>47.44</v>
      </c>
      <c r="O57" s="55">
        <v>48</v>
      </c>
      <c r="P57" s="55">
        <v>48</v>
      </c>
      <c r="Q57" s="55">
        <v>48</v>
      </c>
      <c r="R57" s="57">
        <v>46</v>
      </c>
      <c r="S57" s="8"/>
    </row>
    <row r="58" spans="1:19" ht="18" customHeight="1">
      <c r="A58" s="89"/>
      <c r="B58" s="3">
        <v>4</v>
      </c>
      <c r="C58" s="46"/>
      <c r="D58" s="48">
        <f t="shared" si="3"/>
        <v>237.43</v>
      </c>
      <c r="E58" s="5" t="s">
        <v>14</v>
      </c>
      <c r="F58" s="7" t="s">
        <v>88</v>
      </c>
      <c r="G58" s="10" t="s">
        <v>96</v>
      </c>
      <c r="H58" s="22">
        <f t="shared" si="5"/>
        <v>3.549999999999983</v>
      </c>
      <c r="I58" s="77">
        <f aca="true" t="shared" si="6" ref="I58:I64">D57-D58</f>
        <v>0.009999999999990905</v>
      </c>
      <c r="J58" s="71">
        <v>8.517</v>
      </c>
      <c r="K58" s="9">
        <v>4</v>
      </c>
      <c r="L58" s="62">
        <f t="shared" si="4"/>
        <v>0.1819999999999986</v>
      </c>
      <c r="M58" s="8"/>
      <c r="N58" s="55">
        <v>48</v>
      </c>
      <c r="O58" s="56">
        <v>47</v>
      </c>
      <c r="P58" s="55">
        <v>48</v>
      </c>
      <c r="Q58" s="56">
        <v>47.43</v>
      </c>
      <c r="R58" s="56">
        <v>47</v>
      </c>
      <c r="S58" s="8"/>
    </row>
    <row r="59" spans="1:19" ht="18" customHeight="1">
      <c r="A59" s="89"/>
      <c r="B59" s="3">
        <v>5</v>
      </c>
      <c r="C59" s="46"/>
      <c r="D59" s="48">
        <f t="shared" si="3"/>
        <v>232.19</v>
      </c>
      <c r="E59" s="5" t="s">
        <v>39</v>
      </c>
      <c r="F59" s="7" t="s">
        <v>64</v>
      </c>
      <c r="G59" s="10" t="s">
        <v>97</v>
      </c>
      <c r="H59" s="22">
        <f t="shared" si="5"/>
        <v>8.789999999999992</v>
      </c>
      <c r="I59" s="22">
        <f t="shared" si="6"/>
        <v>5.240000000000009</v>
      </c>
      <c r="J59" s="74">
        <v>8.583</v>
      </c>
      <c r="K59" s="7">
        <v>5</v>
      </c>
      <c r="L59" s="62">
        <f t="shared" si="4"/>
        <v>0.24799999999999933</v>
      </c>
      <c r="M59" s="8"/>
      <c r="N59" s="57">
        <v>46</v>
      </c>
      <c r="O59" s="57">
        <v>46.19</v>
      </c>
      <c r="P59" s="56">
        <v>47</v>
      </c>
      <c r="Q59" s="56">
        <v>47</v>
      </c>
      <c r="R59" s="57">
        <v>46</v>
      </c>
      <c r="S59" s="8"/>
    </row>
    <row r="60" spans="1:19" ht="18" customHeight="1">
      <c r="A60" s="89"/>
      <c r="B60" s="4">
        <v>6</v>
      </c>
      <c r="C60" s="46"/>
      <c r="D60" s="38">
        <f t="shared" si="3"/>
        <v>226.15</v>
      </c>
      <c r="E60" s="7" t="s">
        <v>38</v>
      </c>
      <c r="F60" s="7" t="s">
        <v>80</v>
      </c>
      <c r="G60" s="10" t="s">
        <v>81</v>
      </c>
      <c r="H60" s="22">
        <f t="shared" si="5"/>
        <v>14.829999999999984</v>
      </c>
      <c r="I60" s="22">
        <f t="shared" si="6"/>
        <v>6.039999999999992</v>
      </c>
      <c r="J60" s="50">
        <v>8.826</v>
      </c>
      <c r="K60" s="9">
        <v>7</v>
      </c>
      <c r="L60" s="62">
        <f t="shared" si="4"/>
        <v>0.49099999999999966</v>
      </c>
      <c r="M60" s="8"/>
      <c r="N60" s="25">
        <v>45</v>
      </c>
      <c r="O60" s="25">
        <v>45</v>
      </c>
      <c r="P60" s="57">
        <v>46</v>
      </c>
      <c r="Q60" s="25">
        <v>44</v>
      </c>
      <c r="R60" s="57">
        <v>46.15</v>
      </c>
      <c r="S60" s="8"/>
    </row>
    <row r="61" spans="1:19" ht="18" customHeight="1">
      <c r="A61" s="89"/>
      <c r="B61" s="3"/>
      <c r="C61" s="46">
        <v>1</v>
      </c>
      <c r="D61" s="38">
        <f t="shared" si="3"/>
        <v>224.66</v>
      </c>
      <c r="E61" s="7" t="s">
        <v>46</v>
      </c>
      <c r="F61" s="7" t="s">
        <v>89</v>
      </c>
      <c r="G61" s="10" t="s">
        <v>90</v>
      </c>
      <c r="H61" s="22">
        <f t="shared" si="5"/>
        <v>16.319999999999993</v>
      </c>
      <c r="I61" s="22">
        <f t="shared" si="6"/>
        <v>1.490000000000009</v>
      </c>
      <c r="J61" s="50">
        <v>8.966</v>
      </c>
      <c r="K61" s="7">
        <v>9</v>
      </c>
      <c r="L61" s="62">
        <f t="shared" si="4"/>
        <v>0.6309999999999985</v>
      </c>
      <c r="M61" s="8"/>
      <c r="N61" s="25">
        <v>45</v>
      </c>
      <c r="O61" s="57">
        <v>45.66</v>
      </c>
      <c r="P61" s="57">
        <v>46</v>
      </c>
      <c r="Q61" s="25">
        <v>45</v>
      </c>
      <c r="R61" s="25">
        <v>43</v>
      </c>
      <c r="S61" s="8"/>
    </row>
    <row r="62" spans="1:19" ht="18" customHeight="1">
      <c r="A62" s="89"/>
      <c r="B62" s="3">
        <v>7</v>
      </c>
      <c r="C62" s="46"/>
      <c r="D62" s="38">
        <f t="shared" si="3"/>
        <v>221.03</v>
      </c>
      <c r="E62" s="7" t="s">
        <v>6</v>
      </c>
      <c r="F62" s="7" t="s">
        <v>91</v>
      </c>
      <c r="G62" s="10" t="s">
        <v>79</v>
      </c>
      <c r="H62" s="22">
        <f t="shared" si="5"/>
        <v>19.94999999999999</v>
      </c>
      <c r="I62" s="22">
        <f t="shared" si="6"/>
        <v>3.6299999999999955</v>
      </c>
      <c r="J62" s="61">
        <v>9.005</v>
      </c>
      <c r="K62" s="7">
        <v>10</v>
      </c>
      <c r="L62" s="62">
        <f t="shared" si="4"/>
        <v>0.6699999999999999</v>
      </c>
      <c r="M62" s="8"/>
      <c r="N62" s="25">
        <v>45</v>
      </c>
      <c r="O62" s="25">
        <v>44</v>
      </c>
      <c r="P62" s="25">
        <v>44.03</v>
      </c>
      <c r="Q62" s="25">
        <v>45</v>
      </c>
      <c r="R62" s="25">
        <v>43</v>
      </c>
      <c r="S62" s="8"/>
    </row>
    <row r="63" spans="1:19" ht="18" customHeight="1">
      <c r="A63" s="89"/>
      <c r="B63" s="3">
        <v>8</v>
      </c>
      <c r="C63" s="46"/>
      <c r="D63" s="38">
        <f t="shared" si="3"/>
        <v>220.96</v>
      </c>
      <c r="E63" s="7" t="s">
        <v>73</v>
      </c>
      <c r="F63" s="7" t="s">
        <v>98</v>
      </c>
      <c r="G63" s="10" t="s">
        <v>92</v>
      </c>
      <c r="H63" s="22">
        <f t="shared" si="5"/>
        <v>20.019999999999982</v>
      </c>
      <c r="I63" s="77">
        <f t="shared" si="6"/>
        <v>0.06999999999999318</v>
      </c>
      <c r="J63" s="50">
        <v>8.76</v>
      </c>
      <c r="K63" s="7">
        <v>6</v>
      </c>
      <c r="L63" s="62">
        <f t="shared" si="4"/>
        <v>0.42499999999999893</v>
      </c>
      <c r="M63" s="8"/>
      <c r="N63" s="25">
        <v>42.96</v>
      </c>
      <c r="O63" s="25">
        <v>44</v>
      </c>
      <c r="P63" s="25">
        <v>45</v>
      </c>
      <c r="Q63" s="25">
        <v>45</v>
      </c>
      <c r="R63" s="25">
        <v>44</v>
      </c>
      <c r="S63" s="8"/>
    </row>
    <row r="64" spans="1:19" ht="18" customHeight="1">
      <c r="A64" s="89"/>
      <c r="B64" s="3">
        <v>9</v>
      </c>
      <c r="C64" s="46"/>
      <c r="D64" s="38">
        <f t="shared" si="3"/>
        <v>219.95</v>
      </c>
      <c r="E64" s="5" t="s">
        <v>47</v>
      </c>
      <c r="F64" s="7" t="s">
        <v>80</v>
      </c>
      <c r="G64" s="10" t="s">
        <v>95</v>
      </c>
      <c r="H64" s="22">
        <f t="shared" si="5"/>
        <v>21.03</v>
      </c>
      <c r="I64" s="22">
        <f t="shared" si="6"/>
        <v>1.0100000000000193</v>
      </c>
      <c r="J64" s="50">
        <v>8.862</v>
      </c>
      <c r="K64" s="7">
        <v>8</v>
      </c>
      <c r="L64" s="62">
        <f t="shared" si="4"/>
        <v>0.5269999999999992</v>
      </c>
      <c r="M64" s="8"/>
      <c r="N64" s="25">
        <v>43</v>
      </c>
      <c r="O64" s="25">
        <v>44</v>
      </c>
      <c r="P64" s="25">
        <v>45</v>
      </c>
      <c r="Q64" s="25">
        <v>43.95</v>
      </c>
      <c r="R64" s="25">
        <v>44</v>
      </c>
      <c r="S64" s="8"/>
    </row>
    <row r="65" spans="1:19" ht="12.75">
      <c r="A65" s="3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0.25" thickBot="1">
      <c r="A66" s="122">
        <v>41852</v>
      </c>
      <c r="B66" s="106" t="s">
        <v>85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8"/>
      <c r="N66" s="90" t="s">
        <v>13</v>
      </c>
      <c r="O66" s="90"/>
      <c r="P66" s="90"/>
      <c r="Q66" s="90"/>
      <c r="R66" s="90"/>
      <c r="S66" s="8"/>
    </row>
    <row r="67" spans="1:19" ht="18" customHeight="1">
      <c r="A67" s="122"/>
      <c r="B67" s="91" t="s">
        <v>1</v>
      </c>
      <c r="C67" s="92"/>
      <c r="D67" s="93" t="s">
        <v>5</v>
      </c>
      <c r="E67" s="95" t="s">
        <v>43</v>
      </c>
      <c r="F67" s="95" t="s">
        <v>0</v>
      </c>
      <c r="G67" s="97" t="s">
        <v>19</v>
      </c>
      <c r="H67" s="99" t="s">
        <v>20</v>
      </c>
      <c r="I67" s="100"/>
      <c r="J67" s="101" t="s">
        <v>3</v>
      </c>
      <c r="K67" s="102"/>
      <c r="L67" s="103"/>
      <c r="M67" s="8"/>
      <c r="N67" s="104" t="s">
        <v>8</v>
      </c>
      <c r="O67" s="105" t="s">
        <v>9</v>
      </c>
      <c r="P67" s="86" t="s">
        <v>10</v>
      </c>
      <c r="Q67" s="87" t="s">
        <v>11</v>
      </c>
      <c r="R67" s="88" t="s">
        <v>12</v>
      </c>
      <c r="S67" s="8"/>
    </row>
    <row r="68" spans="1:19" ht="18" customHeight="1" thickBot="1">
      <c r="A68" s="122"/>
      <c r="B68" s="44" t="s">
        <v>70</v>
      </c>
      <c r="C68" s="45"/>
      <c r="D68" s="94"/>
      <c r="E68" s="96"/>
      <c r="F68" s="96"/>
      <c r="G68" s="98"/>
      <c r="H68" s="19" t="s">
        <v>21</v>
      </c>
      <c r="I68" s="21" t="s">
        <v>22</v>
      </c>
      <c r="J68" s="37" t="s">
        <v>4</v>
      </c>
      <c r="K68" s="51" t="s">
        <v>1</v>
      </c>
      <c r="L68" s="49" t="s">
        <v>20</v>
      </c>
      <c r="M68" s="8"/>
      <c r="N68" s="104"/>
      <c r="O68" s="105"/>
      <c r="P68" s="86"/>
      <c r="Q68" s="87"/>
      <c r="R68" s="88"/>
      <c r="S68" s="8"/>
    </row>
    <row r="69" spans="1:19" ht="18" customHeight="1">
      <c r="A69" s="122"/>
      <c r="B69" s="43">
        <v>1</v>
      </c>
      <c r="C69" s="47"/>
      <c r="D69" s="48">
        <f aca="true" t="shared" si="7" ref="D69:D75">SUM(N69:R69)</f>
        <v>239.7</v>
      </c>
      <c r="E69" s="7" t="s">
        <v>34</v>
      </c>
      <c r="F69" s="9" t="s">
        <v>64</v>
      </c>
      <c r="G69" s="20" t="s">
        <v>63</v>
      </c>
      <c r="H69" s="70"/>
      <c r="I69" s="69"/>
      <c r="J69" s="72">
        <v>8.439</v>
      </c>
      <c r="K69" s="52">
        <v>1</v>
      </c>
      <c r="L69" s="68"/>
      <c r="M69" s="39" t="s">
        <v>45</v>
      </c>
      <c r="N69" s="54">
        <v>48</v>
      </c>
      <c r="O69" s="54">
        <v>48</v>
      </c>
      <c r="P69" s="53">
        <v>49</v>
      </c>
      <c r="Q69" s="55">
        <v>47</v>
      </c>
      <c r="R69" s="54">
        <v>47.7</v>
      </c>
      <c r="S69" s="8"/>
    </row>
    <row r="70" spans="1:19" ht="18" customHeight="1">
      <c r="A70" s="122"/>
      <c r="B70" s="3">
        <v>2</v>
      </c>
      <c r="C70" s="46"/>
      <c r="D70" s="48">
        <f t="shared" si="7"/>
        <v>238.8</v>
      </c>
      <c r="E70" s="66" t="s">
        <v>76</v>
      </c>
      <c r="F70" s="9" t="s">
        <v>64</v>
      </c>
      <c r="G70" s="10" t="s">
        <v>79</v>
      </c>
      <c r="H70" s="22">
        <f aca="true" t="shared" si="8" ref="H70:H75">$D$69-D70</f>
        <v>0.8999999999999773</v>
      </c>
      <c r="I70" s="68"/>
      <c r="J70" s="71">
        <v>8.487</v>
      </c>
      <c r="K70" s="60">
        <v>3</v>
      </c>
      <c r="L70" s="67">
        <f aca="true" t="shared" si="9" ref="L70:L75">J70-$J$69</f>
        <v>0.04800000000000004</v>
      </c>
      <c r="M70" s="8"/>
      <c r="N70" s="54">
        <v>48</v>
      </c>
      <c r="O70" s="55">
        <v>47</v>
      </c>
      <c r="P70" s="54">
        <v>48</v>
      </c>
      <c r="Q70" s="54">
        <v>48</v>
      </c>
      <c r="R70" s="54">
        <v>47.8</v>
      </c>
      <c r="S70" s="8"/>
    </row>
    <row r="71" spans="1:19" ht="18" customHeight="1">
      <c r="A71" s="122"/>
      <c r="B71" s="4">
        <v>3</v>
      </c>
      <c r="C71" s="46"/>
      <c r="D71" s="48">
        <f t="shared" si="7"/>
        <v>237</v>
      </c>
      <c r="E71" s="5" t="s">
        <v>49</v>
      </c>
      <c r="F71" s="7" t="s">
        <v>64</v>
      </c>
      <c r="G71" s="20" t="s">
        <v>63</v>
      </c>
      <c r="H71" s="22">
        <f t="shared" si="8"/>
        <v>2.6999999999999886</v>
      </c>
      <c r="I71" s="22">
        <f>D70-D71</f>
        <v>1.8000000000000114</v>
      </c>
      <c r="J71" s="71">
        <v>8.485</v>
      </c>
      <c r="K71" s="59">
        <v>2</v>
      </c>
      <c r="L71" s="67">
        <f t="shared" si="9"/>
        <v>0.045999999999999375</v>
      </c>
      <c r="M71" s="8"/>
      <c r="N71" s="54">
        <v>48</v>
      </c>
      <c r="O71" s="55">
        <v>47</v>
      </c>
      <c r="P71" s="54">
        <v>48</v>
      </c>
      <c r="Q71" s="56">
        <v>46</v>
      </c>
      <c r="R71" s="54">
        <v>48</v>
      </c>
      <c r="S71" s="8"/>
    </row>
    <row r="72" spans="1:19" ht="18" customHeight="1">
      <c r="A72" s="122"/>
      <c r="B72" s="3">
        <v>4</v>
      </c>
      <c r="C72" s="46"/>
      <c r="D72" s="48">
        <f t="shared" si="7"/>
        <v>228.28</v>
      </c>
      <c r="E72" s="7" t="s">
        <v>38</v>
      </c>
      <c r="F72" s="7" t="s">
        <v>80</v>
      </c>
      <c r="G72" s="10" t="s">
        <v>81</v>
      </c>
      <c r="H72" s="22">
        <f t="shared" si="8"/>
        <v>11.419999999999987</v>
      </c>
      <c r="I72" s="22">
        <f>D71-D72</f>
        <v>8.719999999999999</v>
      </c>
      <c r="J72" s="50">
        <v>8.793</v>
      </c>
      <c r="K72" s="9">
        <v>4</v>
      </c>
      <c r="L72" s="62">
        <f t="shared" si="9"/>
        <v>0.3539999999999992</v>
      </c>
      <c r="M72" s="8"/>
      <c r="N72" s="56">
        <v>46.28</v>
      </c>
      <c r="O72" s="57">
        <v>45</v>
      </c>
      <c r="P72" s="56">
        <v>46</v>
      </c>
      <c r="Q72" s="57">
        <v>45</v>
      </c>
      <c r="R72" s="56">
        <v>46</v>
      </c>
      <c r="S72" s="8"/>
    </row>
    <row r="73" spans="1:19" ht="18" customHeight="1">
      <c r="A73" s="122"/>
      <c r="B73" s="3">
        <v>5</v>
      </c>
      <c r="C73" s="46"/>
      <c r="D73" s="48">
        <f t="shared" si="7"/>
        <v>223.41</v>
      </c>
      <c r="E73" s="7" t="s">
        <v>75</v>
      </c>
      <c r="F73" s="7" t="s">
        <v>80</v>
      </c>
      <c r="G73" s="10" t="s">
        <v>82</v>
      </c>
      <c r="H73" s="22">
        <f t="shared" si="8"/>
        <v>16.289999999999992</v>
      </c>
      <c r="I73" s="22">
        <f>D72-D73</f>
        <v>4.8700000000000045</v>
      </c>
      <c r="J73" s="61">
        <v>9.3</v>
      </c>
      <c r="K73" s="7">
        <v>6</v>
      </c>
      <c r="L73" s="62">
        <f t="shared" si="9"/>
        <v>0.8610000000000007</v>
      </c>
      <c r="M73" s="8"/>
      <c r="N73" s="25">
        <v>44</v>
      </c>
      <c r="O73" s="25">
        <v>44</v>
      </c>
      <c r="P73" s="57">
        <v>45.41</v>
      </c>
      <c r="Q73" s="57">
        <v>45</v>
      </c>
      <c r="R73" s="57">
        <v>45</v>
      </c>
      <c r="S73" s="8"/>
    </row>
    <row r="74" spans="1:19" ht="18" customHeight="1">
      <c r="A74" s="122"/>
      <c r="B74" s="4">
        <v>6</v>
      </c>
      <c r="C74" s="46"/>
      <c r="D74" s="38">
        <f t="shared" si="7"/>
        <v>215.95</v>
      </c>
      <c r="E74" s="7" t="s">
        <v>2</v>
      </c>
      <c r="F74" s="7" t="s">
        <v>84</v>
      </c>
      <c r="G74" s="20" t="s">
        <v>77</v>
      </c>
      <c r="H74" s="22">
        <f t="shared" si="8"/>
        <v>23.75</v>
      </c>
      <c r="I74" s="22">
        <f>D73-D74</f>
        <v>7.460000000000008</v>
      </c>
      <c r="J74" s="61">
        <v>9.08</v>
      </c>
      <c r="K74" s="9">
        <v>5</v>
      </c>
      <c r="L74" s="62">
        <f t="shared" si="9"/>
        <v>0.641</v>
      </c>
      <c r="M74" s="8"/>
      <c r="N74" s="25">
        <v>44</v>
      </c>
      <c r="O74" s="57">
        <v>45</v>
      </c>
      <c r="P74" s="25">
        <v>40</v>
      </c>
      <c r="Q74" s="57">
        <v>44.95</v>
      </c>
      <c r="R74" s="25">
        <v>42</v>
      </c>
      <c r="S74" s="8"/>
    </row>
    <row r="75" spans="1:19" ht="18" customHeight="1">
      <c r="A75" s="122"/>
      <c r="B75" s="3">
        <v>7</v>
      </c>
      <c r="C75" s="46"/>
      <c r="D75" s="38">
        <f t="shared" si="7"/>
        <v>185.48</v>
      </c>
      <c r="E75" s="7" t="s">
        <v>78</v>
      </c>
      <c r="F75" s="7" t="s">
        <v>83</v>
      </c>
      <c r="G75" s="20" t="s">
        <v>79</v>
      </c>
      <c r="H75" s="22">
        <f t="shared" si="8"/>
        <v>54.22</v>
      </c>
      <c r="I75" s="22">
        <f>D74-D75</f>
        <v>30.47</v>
      </c>
      <c r="J75" s="61">
        <v>9.795</v>
      </c>
      <c r="K75" s="7">
        <v>7</v>
      </c>
      <c r="L75" s="62">
        <f t="shared" si="9"/>
        <v>1.3559999999999999</v>
      </c>
      <c r="M75" s="8"/>
      <c r="N75" s="25">
        <v>39</v>
      </c>
      <c r="O75" s="25">
        <v>36.48</v>
      </c>
      <c r="P75" s="25">
        <v>39</v>
      </c>
      <c r="Q75" s="25">
        <v>36</v>
      </c>
      <c r="R75" s="25">
        <v>35</v>
      </c>
      <c r="S75" s="8"/>
    </row>
    <row r="76" spans="1:19" ht="16.5" customHeight="1">
      <c r="A76" s="3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90" spans="1:30" ht="20.25">
      <c r="A90" s="31"/>
      <c r="B90" s="8"/>
      <c r="C90" s="107" t="s">
        <v>71</v>
      </c>
      <c r="D90" s="107"/>
      <c r="E90" s="107"/>
      <c r="F90" s="107"/>
      <c r="G90" s="107"/>
      <c r="H90" s="8"/>
      <c r="I90" s="8"/>
      <c r="J90" s="8"/>
      <c r="K90" s="8"/>
      <c r="L90" s="8"/>
      <c r="M90" s="18" t="s">
        <v>18</v>
      </c>
      <c r="N90" s="8"/>
      <c r="O90" s="8"/>
      <c r="P90" s="8"/>
      <c r="Q90" s="8"/>
      <c r="R90" s="8"/>
      <c r="S90" s="8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1:19" ht="18" customHeight="1" thickBot="1">
      <c r="A91" s="31"/>
      <c r="B91" s="8"/>
      <c r="C91" s="108"/>
      <c r="D91" s="108"/>
      <c r="E91" s="108"/>
      <c r="F91" s="108"/>
      <c r="G91" s="108"/>
      <c r="H91" s="1">
        <v>1</v>
      </c>
      <c r="I91" s="1">
        <v>2</v>
      </c>
      <c r="J91" s="24">
        <v>3</v>
      </c>
      <c r="K91" s="1">
        <v>4</v>
      </c>
      <c r="L91" s="33">
        <v>5</v>
      </c>
      <c r="M91" s="12" t="s">
        <v>40</v>
      </c>
      <c r="N91" s="8"/>
      <c r="O91" s="8"/>
      <c r="P91" s="8"/>
      <c r="Q91" s="8"/>
      <c r="R91" s="8"/>
      <c r="S91" s="8"/>
    </row>
    <row r="92" spans="1:19" ht="18" customHeight="1">
      <c r="A92" s="31"/>
      <c r="B92" s="8"/>
      <c r="C92" s="109" t="s">
        <v>1</v>
      </c>
      <c r="D92" s="110"/>
      <c r="E92" s="113" t="s">
        <v>72</v>
      </c>
      <c r="F92" s="115" t="s">
        <v>32</v>
      </c>
      <c r="G92" s="117" t="s">
        <v>15</v>
      </c>
      <c r="H92" s="119" t="s">
        <v>7</v>
      </c>
      <c r="I92" s="120"/>
      <c r="J92" s="120"/>
      <c r="K92" s="120"/>
      <c r="L92" s="120"/>
      <c r="M92" s="121"/>
      <c r="N92" s="8"/>
      <c r="O92" s="8"/>
      <c r="P92" s="8"/>
      <c r="Q92" s="8"/>
      <c r="R92" s="8"/>
      <c r="S92" s="8"/>
    </row>
    <row r="93" spans="1:19" ht="18" customHeight="1">
      <c r="A93" s="31"/>
      <c r="B93" s="8"/>
      <c r="C93" s="111"/>
      <c r="D93" s="112"/>
      <c r="E93" s="114"/>
      <c r="F93" s="116"/>
      <c r="G93" s="118"/>
      <c r="H93" s="13">
        <v>41671</v>
      </c>
      <c r="I93" s="134">
        <v>41692</v>
      </c>
      <c r="J93" s="135"/>
      <c r="K93" s="13">
        <v>41733</v>
      </c>
      <c r="L93" s="13">
        <v>41796</v>
      </c>
      <c r="M93" s="13">
        <v>41831</v>
      </c>
      <c r="N93" s="8"/>
      <c r="O93" s="8"/>
      <c r="P93" s="8"/>
      <c r="Q93" s="8"/>
      <c r="R93" s="8"/>
      <c r="S93" s="8"/>
    </row>
    <row r="94" spans="1:19" ht="18" customHeight="1">
      <c r="A94" s="31"/>
      <c r="B94" s="8"/>
      <c r="C94" s="14">
        <v>1</v>
      </c>
      <c r="D94" s="27" t="s">
        <v>35</v>
      </c>
      <c r="E94" s="26">
        <f>G94-K94</f>
        <v>0</v>
      </c>
      <c r="F94" s="63" t="s">
        <v>34</v>
      </c>
      <c r="G94" s="11">
        <f>SUM(H94:M94)</f>
        <v>0</v>
      </c>
      <c r="H94" s="7"/>
      <c r="I94" s="7"/>
      <c r="J94" s="7"/>
      <c r="K94" s="7"/>
      <c r="L94" s="7"/>
      <c r="M94" s="7"/>
      <c r="N94" s="8"/>
      <c r="O94" s="8"/>
      <c r="P94" s="8"/>
      <c r="Q94" s="8"/>
      <c r="R94" s="8"/>
      <c r="S94" s="8"/>
    </row>
    <row r="95" spans="1:19" ht="18" customHeight="1">
      <c r="A95" s="31"/>
      <c r="B95" s="8"/>
      <c r="C95" s="14">
        <v>2</v>
      </c>
      <c r="D95" s="28" t="s">
        <v>16</v>
      </c>
      <c r="E95" s="26">
        <f>G95-H95</f>
        <v>0</v>
      </c>
      <c r="F95" s="64" t="s">
        <v>2</v>
      </c>
      <c r="G95" s="11">
        <f>SUM(H95:M95)</f>
        <v>0</v>
      </c>
      <c r="H95" s="7"/>
      <c r="I95" s="7"/>
      <c r="J95" s="7"/>
      <c r="K95" s="7"/>
      <c r="L95" s="7"/>
      <c r="M95" s="7"/>
      <c r="N95" s="8"/>
      <c r="O95" s="8"/>
      <c r="P95" s="8"/>
      <c r="Q95" s="8"/>
      <c r="R95" s="8"/>
      <c r="S95" s="8"/>
    </row>
    <row r="96" spans="1:19" ht="18" customHeight="1">
      <c r="A96" s="31"/>
      <c r="B96" s="8"/>
      <c r="C96" s="14">
        <v>3</v>
      </c>
      <c r="D96" s="29" t="s">
        <v>17</v>
      </c>
      <c r="E96" s="26">
        <f>G96</f>
        <v>0</v>
      </c>
      <c r="F96" s="65" t="s">
        <v>38</v>
      </c>
      <c r="G96" s="11">
        <f>SUM(H96:M96)</f>
        <v>0</v>
      </c>
      <c r="H96" s="7"/>
      <c r="I96" s="7"/>
      <c r="J96" s="9"/>
      <c r="K96" s="9"/>
      <c r="L96" s="7"/>
      <c r="M96" s="7"/>
      <c r="N96" s="8"/>
      <c r="O96" s="8"/>
      <c r="P96" s="8"/>
      <c r="Q96" s="8"/>
      <c r="R96" s="8"/>
      <c r="S96" s="8"/>
    </row>
    <row r="97" spans="1:19" ht="18" customHeight="1">
      <c r="A97" s="31"/>
      <c r="B97" s="8"/>
      <c r="C97" s="14">
        <v>4</v>
      </c>
      <c r="D97" s="27" t="s">
        <v>35</v>
      </c>
      <c r="E97" s="26">
        <f>G97</f>
        <v>0</v>
      </c>
      <c r="F97" s="5" t="s">
        <v>51</v>
      </c>
      <c r="G97" s="11">
        <f>SUM(H97:M97)</f>
        <v>0</v>
      </c>
      <c r="H97" s="7"/>
      <c r="I97" s="7"/>
      <c r="J97" s="7"/>
      <c r="K97" s="7"/>
      <c r="L97" s="7"/>
      <c r="M97" s="7"/>
      <c r="N97" s="8"/>
      <c r="O97" s="8"/>
      <c r="P97" s="8"/>
      <c r="Q97" s="8"/>
      <c r="R97" s="8"/>
      <c r="S97" s="8"/>
    </row>
    <row r="98" spans="1:19" ht="18" customHeight="1">
      <c r="A98" s="31"/>
      <c r="B98" s="8"/>
      <c r="C98" s="8"/>
      <c r="D98" s="8"/>
      <c r="E98" s="8"/>
      <c r="F98" s="8"/>
      <c r="G98" s="8"/>
      <c r="H98" s="28" t="s">
        <v>52</v>
      </c>
      <c r="I98" s="28" t="s">
        <v>66</v>
      </c>
      <c r="J98" s="28" t="s">
        <v>68</v>
      </c>
      <c r="K98" s="29" t="s">
        <v>53</v>
      </c>
      <c r="L98" s="29" t="s">
        <v>67</v>
      </c>
      <c r="M98" s="29" t="s">
        <v>69</v>
      </c>
      <c r="N98" s="8"/>
      <c r="O98" s="8"/>
      <c r="P98" s="8"/>
      <c r="Q98" s="8"/>
      <c r="R98" s="8"/>
      <c r="S98" s="8"/>
    </row>
    <row r="99" spans="1:19" ht="18" customHeight="1">
      <c r="A99" s="3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</sheetData>
  <sheetProtection/>
  <mergeCells count="84">
    <mergeCell ref="I93:J93"/>
    <mergeCell ref="J67:L67"/>
    <mergeCell ref="N67:N68"/>
    <mergeCell ref="O67:O68"/>
    <mergeCell ref="L7:M7"/>
    <mergeCell ref="Q2:R2"/>
    <mergeCell ref="G6:G7"/>
    <mergeCell ref="C4:G5"/>
    <mergeCell ref="C90:G91"/>
    <mergeCell ref="B2:D2"/>
    <mergeCell ref="E2:P2"/>
    <mergeCell ref="O7:R21"/>
    <mergeCell ref="E6:E7"/>
    <mergeCell ref="H6:M6"/>
    <mergeCell ref="G67:G68"/>
    <mergeCell ref="R67:R68"/>
    <mergeCell ref="H67:I67"/>
    <mergeCell ref="C6:D7"/>
    <mergeCell ref="H92:M92"/>
    <mergeCell ref="C92:D93"/>
    <mergeCell ref="F6:F7"/>
    <mergeCell ref="E92:E93"/>
    <mergeCell ref="F92:F93"/>
    <mergeCell ref="G92:G93"/>
    <mergeCell ref="F53:F54"/>
    <mergeCell ref="G53:G54"/>
    <mergeCell ref="R53:R54"/>
    <mergeCell ref="A66:A75"/>
    <mergeCell ref="B66:L66"/>
    <mergeCell ref="N66:R66"/>
    <mergeCell ref="B67:C67"/>
    <mergeCell ref="D67:D68"/>
    <mergeCell ref="E67:E68"/>
    <mergeCell ref="F67:F68"/>
    <mergeCell ref="P53:P54"/>
    <mergeCell ref="H43:I43"/>
    <mergeCell ref="J43:L43"/>
    <mergeCell ref="P67:P68"/>
    <mergeCell ref="Q67:Q68"/>
    <mergeCell ref="B52:L52"/>
    <mergeCell ref="N52:R52"/>
    <mergeCell ref="B53:C53"/>
    <mergeCell ref="D53:D54"/>
    <mergeCell ref="E53:E54"/>
    <mergeCell ref="N43:N44"/>
    <mergeCell ref="Q43:Q44"/>
    <mergeCell ref="B33:L33"/>
    <mergeCell ref="O43:O44"/>
    <mergeCell ref="P43:P44"/>
    <mergeCell ref="A52:A64"/>
    <mergeCell ref="H53:I53"/>
    <mergeCell ref="J53:L53"/>
    <mergeCell ref="N53:N54"/>
    <mergeCell ref="O53:O54"/>
    <mergeCell ref="E43:E44"/>
    <mergeCell ref="F43:F44"/>
    <mergeCell ref="G43:G44"/>
    <mergeCell ref="Q53:Q54"/>
    <mergeCell ref="C24:G25"/>
    <mergeCell ref="C26:D27"/>
    <mergeCell ref="E26:E27"/>
    <mergeCell ref="F26:F27"/>
    <mergeCell ref="G26:G27"/>
    <mergeCell ref="H26:M26"/>
    <mergeCell ref="H34:I34"/>
    <mergeCell ref="J34:L34"/>
    <mergeCell ref="N34:N35"/>
    <mergeCell ref="O34:O35"/>
    <mergeCell ref="R43:R44"/>
    <mergeCell ref="A42:A50"/>
    <mergeCell ref="B42:L42"/>
    <mergeCell ref="N42:R42"/>
    <mergeCell ref="B43:C43"/>
    <mergeCell ref="D43:D44"/>
    <mergeCell ref="P34:P35"/>
    <mergeCell ref="Q34:Q35"/>
    <mergeCell ref="R34:R35"/>
    <mergeCell ref="A33:A40"/>
    <mergeCell ref="N33:R33"/>
    <mergeCell ref="B34:C34"/>
    <mergeCell ref="D34:D35"/>
    <mergeCell ref="E34:E35"/>
    <mergeCell ref="F34:F35"/>
    <mergeCell ref="G34:G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21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11.421875" style="2" customWidth="1"/>
    <col min="2" max="2" width="29.7109375" style="2" bestFit="1" customWidth="1"/>
    <col min="3" max="3" width="11.421875" style="17" customWidth="1"/>
    <col min="4" max="4" width="60.8515625" style="2" customWidth="1"/>
    <col min="5" max="7" width="11.421875" style="2" customWidth="1"/>
    <col min="8" max="8" width="11.421875" style="6" customWidth="1"/>
    <col min="9" max="10" width="11.421875" style="2" customWidth="1"/>
    <col min="11" max="12" width="11.421875" style="1" customWidth="1"/>
    <col min="13" max="17" width="11.421875" style="2" customWidth="1"/>
    <col min="18" max="18" width="11.421875" style="16" customWidth="1"/>
    <col min="19" max="16384" width="11.421875" style="2" customWidth="1"/>
  </cols>
  <sheetData>
    <row r="1" spans="1:5" ht="12.75">
      <c r="A1" s="23"/>
      <c r="B1" s="23"/>
      <c r="C1" s="23"/>
      <c r="D1" s="23"/>
      <c r="E1" s="23"/>
    </row>
    <row r="2" spans="1:5" ht="12.75">
      <c r="A2" s="23"/>
      <c r="B2" s="1" t="s">
        <v>29</v>
      </c>
      <c r="C2" s="23"/>
      <c r="D2" s="23"/>
      <c r="E2" s="23"/>
    </row>
    <row r="3" spans="1:5" ht="12.75">
      <c r="A3" s="23"/>
      <c r="B3" s="23"/>
      <c r="C3" s="23"/>
      <c r="D3" s="23"/>
      <c r="E3" s="23"/>
    </row>
    <row r="4" spans="1:5" ht="12.75">
      <c r="A4" s="23"/>
      <c r="B4" s="36" t="s">
        <v>42</v>
      </c>
      <c r="C4" s="23"/>
      <c r="D4" s="23"/>
      <c r="E4" s="23"/>
    </row>
    <row r="5" spans="1:5" ht="12.75">
      <c r="A5" s="23"/>
      <c r="B5" s="23"/>
      <c r="C5" s="23"/>
      <c r="D5" s="41" t="s">
        <v>65</v>
      </c>
      <c r="E5" s="23"/>
    </row>
    <row r="6" spans="1:5" ht="12.75">
      <c r="A6" s="23"/>
      <c r="B6" s="35" t="s">
        <v>41</v>
      </c>
      <c r="C6" s="23"/>
      <c r="D6" s="23"/>
      <c r="E6" s="23"/>
    </row>
    <row r="7" spans="1:5" ht="12.75">
      <c r="A7" s="23"/>
      <c r="B7" s="2" t="s">
        <v>24</v>
      </c>
      <c r="C7" s="23"/>
      <c r="D7" s="40" t="s">
        <v>54</v>
      </c>
      <c r="E7" s="23"/>
    </row>
    <row r="8" spans="1:5" ht="12.75">
      <c r="A8" s="23"/>
      <c r="B8" s="2" t="s">
        <v>31</v>
      </c>
      <c r="C8" s="23"/>
      <c r="D8" s="16" t="s">
        <v>61</v>
      </c>
      <c r="E8" s="23"/>
    </row>
    <row r="9" spans="1:5" ht="12.75">
      <c r="A9" s="23"/>
      <c r="B9" s="2" t="s">
        <v>25</v>
      </c>
      <c r="C9" s="23"/>
      <c r="D9" s="16" t="s">
        <v>55</v>
      </c>
      <c r="E9" s="23"/>
    </row>
    <row r="10" spans="1:5" ht="12.75">
      <c r="A10" s="23"/>
      <c r="B10" s="2" t="s">
        <v>26</v>
      </c>
      <c r="C10" s="23"/>
      <c r="D10" s="16" t="s">
        <v>108</v>
      </c>
      <c r="E10" s="23"/>
    </row>
    <row r="11" spans="1:5" ht="12.75">
      <c r="A11" s="23"/>
      <c r="B11" s="2" t="s">
        <v>27</v>
      </c>
      <c r="C11" s="23"/>
      <c r="D11" s="16" t="s">
        <v>109</v>
      </c>
      <c r="E11" s="23"/>
    </row>
    <row r="12" spans="1:5" ht="15">
      <c r="A12" s="23"/>
      <c r="B12" s="2" t="s">
        <v>28</v>
      </c>
      <c r="C12" s="23"/>
      <c r="D12" s="42" t="s">
        <v>110</v>
      </c>
      <c r="E12" s="23"/>
    </row>
    <row r="13" spans="1:5" ht="12.75">
      <c r="A13" s="23"/>
      <c r="B13" s="2" t="s">
        <v>30</v>
      </c>
      <c r="C13" s="23"/>
      <c r="D13" s="16" t="s">
        <v>58</v>
      </c>
      <c r="E13" s="23"/>
    </row>
    <row r="14" spans="1:5" ht="12.75">
      <c r="A14" s="23"/>
      <c r="B14" s="16" t="s">
        <v>36</v>
      </c>
      <c r="C14" s="23"/>
      <c r="E14" s="23"/>
    </row>
    <row r="15" spans="1:5" ht="12.75">
      <c r="A15" s="23"/>
      <c r="B15" s="16" t="s">
        <v>37</v>
      </c>
      <c r="C15" s="23"/>
      <c r="D15" s="16" t="s">
        <v>59</v>
      </c>
      <c r="E15" s="23"/>
    </row>
    <row r="16" spans="1:5" ht="12.75">
      <c r="A16" s="23"/>
      <c r="C16" s="23"/>
      <c r="D16" s="16" t="s">
        <v>56</v>
      </c>
      <c r="E16" s="23"/>
    </row>
    <row r="17" spans="1:5" ht="12.75">
      <c r="A17" s="23"/>
      <c r="C17" s="23"/>
      <c r="D17" s="16" t="s">
        <v>60</v>
      </c>
      <c r="E17" s="23"/>
    </row>
    <row r="18" spans="1:5" ht="12.75">
      <c r="A18" s="23"/>
      <c r="B18" s="23"/>
      <c r="C18" s="23"/>
      <c r="D18" s="23"/>
      <c r="E18" s="23"/>
    </row>
    <row r="19" spans="1:5" ht="12.75">
      <c r="A19" s="23"/>
      <c r="B19" s="136" t="s">
        <v>57</v>
      </c>
      <c r="C19" s="136"/>
      <c r="D19" s="136"/>
      <c r="E19" s="23"/>
    </row>
    <row r="20" spans="1:5" ht="12.75">
      <c r="A20" s="23"/>
      <c r="B20" s="136" t="s">
        <v>62</v>
      </c>
      <c r="C20" s="136"/>
      <c r="D20" s="136"/>
      <c r="E20" s="23"/>
    </row>
    <row r="21" spans="1:5" ht="12.75">
      <c r="A21" s="23"/>
      <c r="B21" s="23"/>
      <c r="C21" s="23"/>
      <c r="D21" s="23"/>
      <c r="E21" s="23"/>
    </row>
  </sheetData>
  <sheetProtection/>
  <mergeCells count="2">
    <mergeCell ref="B19:D19"/>
    <mergeCell ref="B20:D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DIETER</cp:lastModifiedBy>
  <cp:lastPrinted>2008-03-15T17:43:15Z</cp:lastPrinted>
  <dcterms:created xsi:type="dcterms:W3CDTF">2002-12-07T12:54:54Z</dcterms:created>
  <dcterms:modified xsi:type="dcterms:W3CDTF">2014-12-06T06:51:47Z</dcterms:modified>
  <cp:category/>
  <cp:version/>
  <cp:contentType/>
  <cp:contentStatus/>
</cp:coreProperties>
</file>