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555" yWindow="-135" windowWidth="8745" windowHeight="9255" tabRatio="725"/>
  </bookViews>
  <sheets>
    <sheet name="FIA GT 14" sheetId="80" r:id="rId1"/>
    <sheet name="Reglement" sheetId="77" r:id="rId2"/>
    <sheet name="Wann" sheetId="79" r:id="rId3"/>
    <sheet name="Hersteller" sheetId="78" r:id="rId4"/>
  </sheets>
  <calcPr calcId="125725"/>
</workbook>
</file>

<file path=xl/calcChain.xml><?xml version="1.0" encoding="utf-8"?>
<calcChain xmlns="http://schemas.openxmlformats.org/spreadsheetml/2006/main">
  <c r="J31" i="80"/>
  <c r="H31"/>
  <c r="J29"/>
  <c r="H29"/>
  <c r="J32"/>
  <c r="H32"/>
  <c r="J30"/>
  <c r="K32" s="1"/>
  <c r="H30"/>
  <c r="J39"/>
  <c r="J42"/>
  <c r="J40"/>
  <c r="J43"/>
  <c r="J41"/>
  <c r="K42" s="1"/>
  <c r="J38"/>
  <c r="H41"/>
  <c r="H43"/>
  <c r="H39"/>
  <c r="H40"/>
  <c r="H42"/>
  <c r="H38"/>
  <c r="G85"/>
  <c r="J49"/>
  <c r="J51"/>
  <c r="J52"/>
  <c r="J53"/>
  <c r="J54"/>
  <c r="J55"/>
  <c r="J56"/>
  <c r="J50"/>
  <c r="K51" s="1"/>
  <c r="H53"/>
  <c r="H50"/>
  <c r="H54"/>
  <c r="H56"/>
  <c r="H51"/>
  <c r="H52"/>
  <c r="H55"/>
  <c r="H49"/>
  <c r="H72"/>
  <c r="K69"/>
  <c r="J63"/>
  <c r="J64"/>
  <c r="J66"/>
  <c r="J68"/>
  <c r="J65"/>
  <c r="K66" s="1"/>
  <c r="J67"/>
  <c r="J70"/>
  <c r="J69"/>
  <c r="J72"/>
  <c r="J73"/>
  <c r="J71"/>
  <c r="K72" s="1"/>
  <c r="J62"/>
  <c r="H67"/>
  <c r="H65"/>
  <c r="G22"/>
  <c r="E22" s="1"/>
  <c r="H68"/>
  <c r="H66"/>
  <c r="H64"/>
  <c r="H69"/>
  <c r="H70"/>
  <c r="H71"/>
  <c r="H73"/>
  <c r="H63"/>
  <c r="H62"/>
  <c r="G21"/>
  <c r="E21" s="1"/>
  <c r="G17"/>
  <c r="E17" s="1"/>
  <c r="G19"/>
  <c r="E19" s="1"/>
  <c r="G93"/>
  <c r="G82"/>
  <c r="G92"/>
  <c r="G94"/>
  <c r="G95"/>
  <c r="G96"/>
  <c r="G97"/>
  <c r="G83"/>
  <c r="G98"/>
  <c r="G88"/>
  <c r="G80"/>
  <c r="G15"/>
  <c r="E15" s="1"/>
  <c r="G20"/>
  <c r="E20" s="1"/>
  <c r="G14"/>
  <c r="E14" s="1"/>
  <c r="G13"/>
  <c r="E13" s="1"/>
  <c r="G18"/>
  <c r="E18" s="1"/>
  <c r="G16"/>
  <c r="E16" s="1"/>
  <c r="G11"/>
  <c r="E11" s="1"/>
  <c r="G10"/>
  <c r="E10" s="1"/>
  <c r="G9"/>
  <c r="E9" s="1"/>
  <c r="G12"/>
  <c r="E12" s="1"/>
  <c r="G8"/>
  <c r="E8" s="1"/>
  <c r="G81"/>
  <c r="G78"/>
  <c r="G91"/>
  <c r="G89"/>
  <c r="G79"/>
  <c r="G87"/>
  <c r="G86"/>
  <c r="G84"/>
  <c r="G90"/>
  <c r="A15" i="79"/>
  <c r="K30" i="80" l="1"/>
  <c r="K31"/>
  <c r="K56"/>
  <c r="K54"/>
  <c r="K43"/>
  <c r="K41"/>
  <c r="K40"/>
  <c r="K39"/>
  <c r="K52"/>
  <c r="K53"/>
  <c r="K50"/>
  <c r="K63"/>
  <c r="K70"/>
  <c r="K67"/>
  <c r="K55"/>
  <c r="K65"/>
  <c r="K73"/>
  <c r="K71"/>
  <c r="K64"/>
  <c r="K68"/>
</calcChain>
</file>

<file path=xl/comments1.xml><?xml version="1.0" encoding="utf-8"?>
<comments xmlns="http://schemas.openxmlformats.org/spreadsheetml/2006/main">
  <authors>
    <author>Aigner</author>
  </authors>
  <commentList>
    <comment ref="J49" authorId="0">
      <text>
        <r>
          <rPr>
            <b/>
            <sz val="8"/>
            <color indexed="81"/>
            <rFont val="Tahoma"/>
            <family val="2"/>
          </rPr>
          <t xml:space="preserve">Neuer Rekord!
</t>
        </r>
      </text>
    </comment>
    <comment ref="Q50" authorId="0">
      <text>
        <r>
          <rPr>
            <b/>
            <sz val="8"/>
            <color indexed="81"/>
            <rFont val="Tahoma"/>
            <family val="2"/>
          </rPr>
          <t>Neuer Rekord!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 xml:space="preserve">neuer Rekord!
</t>
        </r>
      </text>
    </comment>
  </commentList>
</comments>
</file>

<file path=xl/sharedStrings.xml><?xml version="1.0" encoding="utf-8"?>
<sst xmlns="http://schemas.openxmlformats.org/spreadsheetml/2006/main" count="498" uniqueCount="210">
  <si>
    <t>Fahrzeug</t>
  </si>
  <si>
    <t>Platz</t>
  </si>
  <si>
    <t>Dieter Mayr</t>
  </si>
  <si>
    <t>Qualifying</t>
  </si>
  <si>
    <t>Zeit</t>
  </si>
  <si>
    <t>Runden</t>
  </si>
  <si>
    <t>Punkte</t>
  </si>
  <si>
    <t>Alex Tögel</t>
  </si>
  <si>
    <t>Spurübersicht</t>
  </si>
  <si>
    <t>Rennen</t>
  </si>
  <si>
    <t>FahrerIn</t>
  </si>
  <si>
    <t>◄</t>
  </si>
  <si>
    <t>Gesamt- punkte</t>
  </si>
  <si>
    <t>▼1</t>
  </si>
  <si>
    <t>Panoz</t>
  </si>
  <si>
    <t>Marcos</t>
  </si>
  <si>
    <t>Finale kein Streicher</t>
  </si>
  <si>
    <t>GT1</t>
  </si>
  <si>
    <t>GT2</t>
  </si>
  <si>
    <t>GT3 / G2</t>
  </si>
  <si>
    <t>CFK, GFK, Hartplastik; Lexanscheiben</t>
  </si>
  <si>
    <t>Chassishersteller freigestellt</t>
  </si>
  <si>
    <t>Lexanfahrer mit Hartkopf</t>
  </si>
  <si>
    <t>Reifendurchmesser min. 25mm vorn und 26mm hinten</t>
  </si>
  <si>
    <t>Punkteverteilung:</t>
  </si>
  <si>
    <t>Wertungen:</t>
  </si>
  <si>
    <t>…</t>
  </si>
  <si>
    <t>Ausführliches Infomaterial zur FIA GT unter:</t>
  </si>
  <si>
    <t>http://www.imca-slotracing.com/</t>
  </si>
  <si>
    <t>http://www.fiagt.com/</t>
  </si>
  <si>
    <t>http://www.fiagt3.com/</t>
  </si>
  <si>
    <t>Modell / Hersteller (Händler)</t>
  </si>
  <si>
    <t>MD RGFK</t>
  </si>
  <si>
    <t>Auto Art</t>
  </si>
  <si>
    <t>Automobilminiaturen</t>
  </si>
  <si>
    <t>Carrera</t>
  </si>
  <si>
    <t>Di Tech Production</t>
  </si>
  <si>
    <t>Fisher</t>
  </si>
  <si>
    <t>Fujimi</t>
  </si>
  <si>
    <t>H+T Motorracing</t>
  </si>
  <si>
    <t>Heller / Italieri</t>
  </si>
  <si>
    <t>Island Collectibles</t>
  </si>
  <si>
    <t>Le Mans Miniatures</t>
  </si>
  <si>
    <t>Monogramm</t>
  </si>
  <si>
    <t>Odes</t>
  </si>
  <si>
    <t>RCT</t>
  </si>
  <si>
    <t>Red Line</t>
  </si>
  <si>
    <t>Renaissance</t>
  </si>
  <si>
    <t>Revell</t>
  </si>
  <si>
    <t>Scale Production</t>
  </si>
  <si>
    <t>Slotfactory</t>
  </si>
  <si>
    <t>Spark Models</t>
  </si>
  <si>
    <t>Studio 27</t>
  </si>
  <si>
    <t>Tamiya</t>
  </si>
  <si>
    <t>True Scale</t>
  </si>
  <si>
    <t>Werk</t>
  </si>
  <si>
    <t>Aston Martin DBR 9</t>
  </si>
  <si>
    <t>●</t>
  </si>
  <si>
    <t>fix im Programm</t>
  </si>
  <si>
    <t xml:space="preserve"> Corvette C 5 R</t>
  </si>
  <si>
    <t xml:space="preserve"> Corvette C 6 R</t>
  </si>
  <si>
    <t>Chrysler Viper GTS-R</t>
  </si>
  <si>
    <t>in Vorbereitung</t>
  </si>
  <si>
    <t>Ferrari F 550 Maranello</t>
  </si>
  <si>
    <t>Ferrari F 575 Maranello</t>
  </si>
  <si>
    <t>Lamborghini Diablo GTV-R</t>
  </si>
  <si>
    <t>Lamborghini Murcielago R-GT</t>
  </si>
  <si>
    <t>Porsche 911 GT2</t>
  </si>
  <si>
    <t>Porsche 996 GT BiTurbo</t>
  </si>
  <si>
    <t>Saleen S7-R</t>
  </si>
  <si>
    <t>Lister Storm</t>
  </si>
  <si>
    <t>Maserati MC12</t>
  </si>
  <si>
    <t>Ferrari 360 Modena GT2</t>
  </si>
  <si>
    <t>Ferrari F 430 GT 2</t>
  </si>
  <si>
    <t>Nissan 350 Z GTR</t>
  </si>
  <si>
    <t>Porsche 996 (997) GT3-RSR</t>
  </si>
  <si>
    <t>Spyker C8 Spyder GT2-R</t>
  </si>
  <si>
    <t>TVR Tuscan T 400 R</t>
  </si>
  <si>
    <t>G2 / GT3</t>
  </si>
  <si>
    <t>Audi R8 LMS</t>
  </si>
  <si>
    <t xml:space="preserve">BMW Z4 </t>
  </si>
  <si>
    <t>Gillet Vertigo</t>
  </si>
  <si>
    <t>Marcos LM 600</t>
  </si>
  <si>
    <t>Morgan Aero 8 GT3</t>
  </si>
  <si>
    <t>Lamborghini Gallardo</t>
  </si>
  <si>
    <t>Jaguar XKR</t>
  </si>
  <si>
    <t>Aston Martin DBR S 9</t>
  </si>
  <si>
    <t>Ascari KZ1R GT3</t>
  </si>
  <si>
    <t>Ford GT</t>
  </si>
  <si>
    <t>Ford Mustang 500R</t>
  </si>
  <si>
    <t>Ferrari F 430 GT 3</t>
  </si>
  <si>
    <t>Liste der Fahrzeugtypen, die in den letzten Jahren in der FIA GT eingesetzt wurden:</t>
  </si>
  <si>
    <t>02</t>
  </si>
  <si>
    <t>03</t>
  </si>
  <si>
    <t>04</t>
  </si>
  <si>
    <t>05</t>
  </si>
  <si>
    <t>06</t>
  </si>
  <si>
    <t>07</t>
  </si>
  <si>
    <t>08</t>
  </si>
  <si>
    <t>09</t>
  </si>
  <si>
    <t>Ferrari 360 Modena</t>
  </si>
  <si>
    <t>Porsche 996 GT3</t>
  </si>
  <si>
    <t>Porsche 996 GT3-R</t>
  </si>
  <si>
    <t>Porsche 996 GT3-RS</t>
  </si>
  <si>
    <t>Lamborghini Murcielago</t>
  </si>
  <si>
    <t>Porsche 996 GT3-RSR</t>
  </si>
  <si>
    <t>Porsche 997 GT3 RSR</t>
  </si>
  <si>
    <t>BMW Z4</t>
  </si>
  <si>
    <t>= verfügbare Typen</t>
  </si>
  <si>
    <t>▲2</t>
  </si>
  <si>
    <t>ARZD FIA GT</t>
  </si>
  <si>
    <t>neu</t>
  </si>
  <si>
    <t>Punkte: 3/2/1 im Qualifying sowie 20/18/16/15/14/13/12/… im Rennen</t>
  </si>
  <si>
    <t>Klasseneinteilung ist aufgehoben, für alle gilt:</t>
  </si>
  <si>
    <t>GT1 / GT2 / GT3</t>
  </si>
  <si>
    <t>Wolfgang Mitschka</t>
  </si>
  <si>
    <t>Leo Rebler</t>
  </si>
  <si>
    <t>10</t>
  </si>
  <si>
    <t>Nissan GT-R</t>
  </si>
  <si>
    <t>monatlich ein Rennen, und zwar am zweiten Freitag des Monats</t>
  </si>
  <si>
    <t>Chassis</t>
  </si>
  <si>
    <t>Wert- ung</t>
  </si>
  <si>
    <t>Ferrari F 458 GT 3</t>
  </si>
  <si>
    <t>Aston Martin DBR 9 (DB9)</t>
  </si>
  <si>
    <t>11</t>
  </si>
  <si>
    <t>Mosler MT 900</t>
  </si>
  <si>
    <t>Hubert Ruso</t>
  </si>
  <si>
    <t>9 Rennen - 3 Streicher - Finale kein Streicher</t>
  </si>
  <si>
    <t>9 Rennen, 3 Streicher, Finale kein Streicher.</t>
  </si>
  <si>
    <t>grün hinterlegt = persönliche Bestmarke</t>
  </si>
  <si>
    <t>FIA Einstuf- ung</t>
  </si>
  <si>
    <t>GT 2</t>
  </si>
  <si>
    <t>GT 1</t>
  </si>
  <si>
    <t>GT 3</t>
  </si>
  <si>
    <t>Ferrari</t>
  </si>
  <si>
    <t>Gillet</t>
  </si>
  <si>
    <t>Lamborghini</t>
  </si>
  <si>
    <t>Ford</t>
  </si>
  <si>
    <t>Maserati</t>
  </si>
  <si>
    <t>Corvette</t>
  </si>
  <si>
    <t>Saleen</t>
  </si>
  <si>
    <t>Aston Martin</t>
  </si>
  <si>
    <t>Porsche</t>
  </si>
  <si>
    <t>BMW</t>
  </si>
  <si>
    <t>Pagani</t>
  </si>
  <si>
    <t>Audi</t>
  </si>
  <si>
    <t>Lister</t>
  </si>
  <si>
    <t>Pagani Zonda</t>
  </si>
  <si>
    <t>Ferrari F 458 GT 2</t>
  </si>
  <si>
    <t>Mercedes SLS AMG</t>
  </si>
  <si>
    <t xml:space="preserve"> Corvette Z 06</t>
  </si>
  <si>
    <r>
      <t xml:space="preserve">Markenwertung </t>
    </r>
    <r>
      <rPr>
        <b/>
        <sz val="8"/>
        <color indexed="10"/>
        <rFont val="Arial"/>
        <family val="2"/>
      </rPr>
      <t>(max. zwei Fahrzeuge einer Marke pro Renntag)</t>
    </r>
  </si>
  <si>
    <t>Mercedes</t>
  </si>
  <si>
    <t>12</t>
  </si>
  <si>
    <t>Mc Laren MP 12c</t>
  </si>
  <si>
    <t>Einzelergebnisse</t>
  </si>
  <si>
    <t>MK 4</t>
  </si>
  <si>
    <t>▲1</t>
  </si>
  <si>
    <t>Spyker</t>
  </si>
  <si>
    <t>Alpina B6</t>
  </si>
  <si>
    <t>Gumpert</t>
  </si>
  <si>
    <t>Roman Grunner</t>
  </si>
  <si>
    <t>Thomas Gebhardt</t>
  </si>
  <si>
    <t>Jaguar</t>
  </si>
  <si>
    <t>▼2</t>
  </si>
  <si>
    <r>
      <t>Fox 1,2 oder 3€ Motor und SRP 25000 / 85 mm max. Spurbreite / 180g /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12V</t>
    </r>
  </si>
  <si>
    <r>
      <t xml:space="preserve">Reglement für die FIA GT Meisterschaft im ARZD </t>
    </r>
    <r>
      <rPr>
        <b/>
        <sz val="10"/>
        <color indexed="10"/>
        <rFont val="Arial"/>
        <family val="2"/>
      </rPr>
      <t>Stand 15.3.2013</t>
    </r>
  </si>
  <si>
    <t>Mc Laren</t>
  </si>
  <si>
    <t>Semi WoHu</t>
  </si>
  <si>
    <t>Audi R8 LMS Ultra</t>
  </si>
  <si>
    <t>HNR 1</t>
  </si>
  <si>
    <t>Gen.3 / 70</t>
  </si>
  <si>
    <t>Rück- stand Voriger</t>
  </si>
  <si>
    <t>Natascha Ruso</t>
  </si>
  <si>
    <t>Ferrari F 458</t>
  </si>
  <si>
    <t>SLP 2 Carbon</t>
  </si>
  <si>
    <t>Alpina</t>
  </si>
  <si>
    <t>MD 114</t>
  </si>
  <si>
    <t>Rudolf Tögel</t>
  </si>
  <si>
    <t xml:space="preserve">Mercedes SLS </t>
  </si>
  <si>
    <t>Per Bosch</t>
  </si>
  <si>
    <t xml:space="preserve">Porsche 991 </t>
  </si>
  <si>
    <t>EB</t>
  </si>
  <si>
    <t>Lamborgini  Gallardo</t>
  </si>
  <si>
    <t>SRP / 12V / Formel 1 Modus</t>
  </si>
  <si>
    <r>
      <t xml:space="preserve">ARZD     FIA GT    </t>
    </r>
    <r>
      <rPr>
        <b/>
        <sz val="20"/>
        <color indexed="13"/>
        <rFont val="Arial"/>
        <family val="2"/>
      </rPr>
      <t xml:space="preserve"> 2014</t>
    </r>
  </si>
  <si>
    <t xml:space="preserve">MK4 </t>
  </si>
  <si>
    <t>Marko Neumayer</t>
  </si>
  <si>
    <t>Ferrari F458</t>
  </si>
  <si>
    <t>Günther Schlosser</t>
  </si>
  <si>
    <t>Corvette C6R</t>
  </si>
  <si>
    <t>22° / 68%</t>
  </si>
  <si>
    <t>Meisterschaftsstand</t>
  </si>
  <si>
    <t>1.Lauf          5 x 7 Minuten</t>
  </si>
  <si>
    <t>Hinweis auf das im Herbst/Winter stattfindende ARZD GT Masters: Es werden nur mehr die Modelle zugelassen, die in dieser Serie gefahren sind!</t>
  </si>
  <si>
    <t>2.Lauf          5 x 7 Minuten</t>
  </si>
  <si>
    <t>18° / 79%</t>
  </si>
  <si>
    <t>Jutta Binder</t>
  </si>
  <si>
    <r>
      <t>SLP 1 / S</t>
    </r>
    <r>
      <rPr>
        <vertAlign val="superscript"/>
        <sz val="10"/>
        <rFont val="Arial"/>
        <family val="2"/>
      </rPr>
      <t>3</t>
    </r>
  </si>
  <si>
    <t xml:space="preserve">Spyker C8R </t>
  </si>
  <si>
    <t>SLP2/70 Carbon</t>
  </si>
  <si>
    <t>▲5</t>
  </si>
  <si>
    <t>▼3</t>
  </si>
  <si>
    <t>Mosler</t>
  </si>
  <si>
    <t>3.Lauf          5 x 7 Minuten</t>
  </si>
  <si>
    <t>MK4</t>
  </si>
  <si>
    <t>21° / 58%</t>
  </si>
  <si>
    <t>ein Streicher</t>
  </si>
  <si>
    <t>4.Lauf          5 x 7 Minuten</t>
  </si>
  <si>
    <t>17° / 59%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</si>
</sst>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/m"/>
  </numFmts>
  <fonts count="62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4"/>
      <color indexed="13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13"/>
      <name val="Arial"/>
      <family val="2"/>
    </font>
    <font>
      <b/>
      <sz val="36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6"/>
      <color indexed="12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20"/>
      <color indexed="9"/>
      <name val="Arial"/>
      <family val="2"/>
    </font>
    <font>
      <b/>
      <sz val="20"/>
      <color indexed="13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indexed="13"/>
      <name val="Arial"/>
      <family val="2"/>
    </font>
    <font>
      <b/>
      <sz val="8"/>
      <color indexed="81"/>
      <name val="Tahoma"/>
      <family val="2"/>
    </font>
    <font>
      <b/>
      <sz val="12"/>
      <color rgb="FFFFFF00"/>
      <name val="Arial"/>
      <family val="2"/>
    </font>
    <font>
      <sz val="12"/>
      <color theme="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vertAlign val="superscript"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gray0625"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theme="0"/>
        </stop>
        <stop position="1">
          <color rgb="FFFFFF00"/>
        </stop>
      </gradientFill>
    </fill>
    <fill>
      <gradientFill degree="270">
        <stop position="0">
          <color theme="0"/>
        </stop>
        <stop position="1">
          <color theme="0" tint="-0.25098422193060094"/>
        </stop>
      </gradientFill>
    </fill>
    <fill>
      <gradientFill degree="270">
        <stop position="0">
          <color theme="0"/>
        </stop>
        <stop position="1">
          <color rgb="FFFFC000"/>
        </stop>
      </gradientFill>
    </fill>
    <fill>
      <gradientFill degree="225">
        <stop position="0">
          <color theme="0"/>
        </stop>
        <stop position="1">
          <color theme="0" tint="-0.25098422193060094"/>
        </stop>
      </gradient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7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2" borderId="0" xfId="0" applyFont="1" applyFill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6" borderId="0" xfId="0" applyNumberFormat="1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13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2" fontId="33" fillId="0" borderId="11" xfId="0" applyNumberFormat="1" applyFont="1" applyFill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 wrapText="1"/>
    </xf>
    <xf numFmtId="0" fontId="38" fillId="6" borderId="0" xfId="0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1" fillId="0" borderId="0" xfId="0" applyFont="1"/>
    <xf numFmtId="0" fontId="40" fillId="0" borderId="1" xfId="0" applyFont="1" applyBorder="1"/>
    <xf numFmtId="0" fontId="42" fillId="0" borderId="1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0" fontId="45" fillId="0" borderId="1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vertical="center" wrapText="1"/>
    </xf>
    <xf numFmtId="0" fontId="49" fillId="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39" fillId="8" borderId="10" xfId="0" applyNumberFormat="1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165" fontId="51" fillId="2" borderId="0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4" fontId="54" fillId="0" borderId="13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1" xfId="0" applyBorder="1"/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14" borderId="1" xfId="0" applyFont="1" applyFill="1" applyBorder="1" applyAlignment="1">
      <alignment horizontal="center" vertical="center"/>
    </xf>
    <xf numFmtId="0" fontId="58" fillId="14" borderId="1" xfId="0" applyFont="1" applyFill="1" applyBorder="1" applyAlignment="1">
      <alignment horizontal="center" vertical="center"/>
    </xf>
    <xf numFmtId="0" fontId="58" fillId="14" borderId="9" xfId="0" applyFont="1" applyFill="1" applyBorder="1" applyAlignment="1">
      <alignment horizontal="center" vertical="center"/>
    </xf>
    <xf numFmtId="0" fontId="58" fillId="14" borderId="20" xfId="0" applyFont="1" applyFill="1" applyBorder="1" applyAlignment="1">
      <alignment horizontal="center" vertical="center"/>
    </xf>
    <xf numFmtId="0" fontId="58" fillId="14" borderId="15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1" fontId="59" fillId="0" borderId="1" xfId="0" applyNumberFormat="1" applyFont="1" applyFill="1" applyBorder="1" applyAlignment="1">
      <alignment horizontal="center" vertical="center" wrapText="1"/>
    </xf>
    <xf numFmtId="1" fontId="60" fillId="18" borderId="1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164" fontId="54" fillId="18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20" fillId="0" borderId="1" xfId="0" applyFont="1" applyBorder="1"/>
    <xf numFmtId="0" fontId="4" fillId="0" borderId="0" xfId="0" applyNumberFormat="1" applyFont="1" applyAlignment="1">
      <alignment horizontal="left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22" borderId="17" xfId="0" applyNumberFormat="1" applyFont="1" applyFill="1" applyBorder="1" applyAlignment="1">
      <alignment horizontal="center" vertical="center" wrapText="1"/>
    </xf>
    <xf numFmtId="0" fontId="53" fillId="20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textRotation="90" wrapText="1"/>
    </xf>
    <xf numFmtId="0" fontId="13" fillId="11" borderId="19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horizontal="center" vertical="center" textRotation="90" wrapText="1"/>
    </xf>
    <xf numFmtId="0" fontId="19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textRotation="90" wrapText="1"/>
    </xf>
    <xf numFmtId="0" fontId="17" fillId="7" borderId="24" xfId="0" applyFont="1" applyFill="1" applyBorder="1" applyAlignment="1">
      <alignment horizontal="center" vertical="center" textRotation="90" wrapText="1"/>
    </xf>
    <xf numFmtId="0" fontId="17" fillId="7" borderId="17" xfId="0" applyFont="1" applyFill="1" applyBorder="1" applyAlignment="1">
      <alignment horizontal="center" vertical="center" textRotation="90" wrapText="1"/>
    </xf>
    <xf numFmtId="0" fontId="13" fillId="11" borderId="22" xfId="0" applyFont="1" applyFill="1" applyBorder="1" applyAlignment="1">
      <alignment horizontal="center" vertical="center" textRotation="90" wrapText="1"/>
    </xf>
    <xf numFmtId="0" fontId="13" fillId="11" borderId="30" xfId="0" applyFont="1" applyFill="1" applyBorder="1" applyAlignment="1">
      <alignment horizontal="center" vertical="center" textRotation="90" wrapText="1"/>
    </xf>
    <xf numFmtId="0" fontId="13" fillId="11" borderId="23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6" fillId="18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55" fillId="6" borderId="0" xfId="0" applyFont="1" applyFill="1" applyAlignment="1">
      <alignment horizontal="center" vertical="center" wrapText="1"/>
    </xf>
    <xf numFmtId="0" fontId="26" fillId="15" borderId="0" xfId="0" applyFont="1" applyFill="1" applyAlignment="1">
      <alignment horizontal="center" vertical="center" textRotation="90" wrapText="1"/>
    </xf>
    <xf numFmtId="0" fontId="48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46" fillId="7" borderId="28" xfId="0" applyFont="1" applyFill="1" applyBorder="1" applyAlignment="1">
      <alignment horizontal="center" vertical="center" wrapText="1"/>
    </xf>
    <xf numFmtId="0" fontId="21" fillId="13" borderId="31" xfId="0" applyFont="1" applyFill="1" applyBorder="1" applyAlignment="1">
      <alignment horizontal="center" vertical="center" wrapText="1"/>
    </xf>
    <xf numFmtId="0" fontId="21" fillId="13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6" borderId="18" xfId="0" applyFont="1" applyFill="1" applyBorder="1" applyAlignment="1">
      <alignment horizontal="center" vertical="center" textRotation="90"/>
    </xf>
    <xf numFmtId="0" fontId="2" fillId="6" borderId="19" xfId="0" applyFont="1" applyFill="1" applyBorder="1" applyAlignment="1">
      <alignment horizontal="center" vertical="center" textRotation="90"/>
    </xf>
    <xf numFmtId="0" fontId="2" fillId="6" borderId="12" xfId="0" applyFont="1" applyFill="1" applyBorder="1" applyAlignment="1">
      <alignment horizontal="center" vertical="center" textRotation="90"/>
    </xf>
    <xf numFmtId="0" fontId="2" fillId="9" borderId="18" xfId="0" applyFont="1" applyFill="1" applyBorder="1" applyAlignment="1">
      <alignment horizontal="center" vertical="center" textRotation="90"/>
    </xf>
    <xf numFmtId="0" fontId="2" fillId="9" borderId="19" xfId="0" applyFont="1" applyFill="1" applyBorder="1" applyAlignment="1">
      <alignment horizontal="center" vertical="center" textRotation="90"/>
    </xf>
    <xf numFmtId="0" fontId="13" fillId="0" borderId="11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78</xdr:row>
      <xdr:rowOff>95250</xdr:rowOff>
    </xdr:from>
    <xdr:to>
      <xdr:col>5</xdr:col>
      <xdr:colOff>619125</xdr:colOff>
      <xdr:row>78</xdr:row>
      <xdr:rowOff>390525</xdr:rowOff>
    </xdr:to>
    <xdr:pic>
      <xdr:nvPicPr>
        <xdr:cNvPr id="25363" name="Grafik 7" descr="audi-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7428" r="36029" b="17720"/>
        <a:stretch>
          <a:fillRect/>
        </a:stretch>
      </xdr:blipFill>
      <xdr:spPr bwMode="auto">
        <a:xfrm>
          <a:off x="4267200" y="16602075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97</xdr:row>
      <xdr:rowOff>209550</xdr:rowOff>
    </xdr:from>
    <xdr:to>
      <xdr:col>5</xdr:col>
      <xdr:colOff>647700</xdr:colOff>
      <xdr:row>97</xdr:row>
      <xdr:rowOff>361950</xdr:rowOff>
    </xdr:to>
    <xdr:pic>
      <xdr:nvPicPr>
        <xdr:cNvPr id="25364" name="Grafik 8" descr="saleen - 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35641" b="-7408"/>
        <a:stretch>
          <a:fillRect/>
        </a:stretch>
      </xdr:blipFill>
      <xdr:spPr bwMode="auto">
        <a:xfrm>
          <a:off x="4248150" y="24793575"/>
          <a:ext cx="6096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95</xdr:row>
      <xdr:rowOff>38100</xdr:rowOff>
    </xdr:from>
    <xdr:to>
      <xdr:col>5</xdr:col>
      <xdr:colOff>571500</xdr:colOff>
      <xdr:row>95</xdr:row>
      <xdr:rowOff>457200</xdr:rowOff>
    </xdr:to>
    <xdr:pic>
      <xdr:nvPicPr>
        <xdr:cNvPr id="25365" name="Grafik 10" descr="marcos_logo1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24350" y="23107650"/>
          <a:ext cx="457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80</xdr:row>
      <xdr:rowOff>57150</xdr:rowOff>
    </xdr:from>
    <xdr:to>
      <xdr:col>5</xdr:col>
      <xdr:colOff>466725</xdr:colOff>
      <xdr:row>80</xdr:row>
      <xdr:rowOff>457200</xdr:rowOff>
    </xdr:to>
    <xdr:pic>
      <xdr:nvPicPr>
        <xdr:cNvPr id="25366" name="Grafik 12" descr="Ferrari-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211074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96</xdr:row>
      <xdr:rowOff>47625</xdr:rowOff>
    </xdr:from>
    <xdr:to>
      <xdr:col>5</xdr:col>
      <xdr:colOff>466725</xdr:colOff>
      <xdr:row>96</xdr:row>
      <xdr:rowOff>457200</xdr:rowOff>
    </xdr:to>
    <xdr:pic>
      <xdr:nvPicPr>
        <xdr:cNvPr id="25367" name="Grafik 13" descr="Maserati_logo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19600" y="2362200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86</xdr:row>
      <xdr:rowOff>19050</xdr:rowOff>
    </xdr:from>
    <xdr:to>
      <xdr:col>5</xdr:col>
      <xdr:colOff>552450</xdr:colOff>
      <xdr:row>86</xdr:row>
      <xdr:rowOff>485775</xdr:rowOff>
    </xdr:to>
    <xdr:pic>
      <xdr:nvPicPr>
        <xdr:cNvPr id="25368" name="Grafik 14" descr="lamborghini_logo_emblem_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52925" y="18040350"/>
          <a:ext cx="409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88</xdr:row>
      <xdr:rowOff>76200</xdr:rowOff>
    </xdr:from>
    <xdr:to>
      <xdr:col>5</xdr:col>
      <xdr:colOff>552450</xdr:colOff>
      <xdr:row>88</xdr:row>
      <xdr:rowOff>457200</xdr:rowOff>
    </xdr:to>
    <xdr:pic>
      <xdr:nvPicPr>
        <xdr:cNvPr id="25369" name="Grafik 15" descr="Porsche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43400" y="196119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92</xdr:row>
      <xdr:rowOff>123825</xdr:rowOff>
    </xdr:from>
    <xdr:to>
      <xdr:col>5</xdr:col>
      <xdr:colOff>657225</xdr:colOff>
      <xdr:row>92</xdr:row>
      <xdr:rowOff>371475</xdr:rowOff>
    </xdr:to>
    <xdr:pic>
      <xdr:nvPicPr>
        <xdr:cNvPr id="25370" name="Grafik 16" descr="aston_martin%20logo.gif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21510" b="28745"/>
        <a:stretch>
          <a:fillRect/>
        </a:stretch>
      </xdr:blipFill>
      <xdr:spPr bwMode="auto">
        <a:xfrm>
          <a:off x="4248150" y="20164425"/>
          <a:ext cx="619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81</xdr:row>
      <xdr:rowOff>76200</xdr:rowOff>
    </xdr:from>
    <xdr:to>
      <xdr:col>5</xdr:col>
      <xdr:colOff>657225</xdr:colOff>
      <xdr:row>81</xdr:row>
      <xdr:rowOff>428625</xdr:rowOff>
    </xdr:to>
    <xdr:pic>
      <xdr:nvPicPr>
        <xdr:cNvPr id="25371" name="Grafik 17" descr="chevy_corvette_c6_log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48150" y="20621625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77</xdr:row>
      <xdr:rowOff>95250</xdr:rowOff>
    </xdr:from>
    <xdr:to>
      <xdr:col>5</xdr:col>
      <xdr:colOff>657225</xdr:colOff>
      <xdr:row>77</xdr:row>
      <xdr:rowOff>419100</xdr:rowOff>
    </xdr:to>
    <xdr:pic>
      <xdr:nvPicPr>
        <xdr:cNvPr id="25372" name="Grafik 17" descr="pagani-log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15118" b="15118"/>
        <a:stretch>
          <a:fillRect/>
        </a:stretch>
      </xdr:blipFill>
      <xdr:spPr bwMode="auto">
        <a:xfrm>
          <a:off x="4229100" y="17106900"/>
          <a:ext cx="638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85</xdr:row>
      <xdr:rowOff>123825</xdr:rowOff>
    </xdr:from>
    <xdr:to>
      <xdr:col>5</xdr:col>
      <xdr:colOff>647700</xdr:colOff>
      <xdr:row>85</xdr:row>
      <xdr:rowOff>361950</xdr:rowOff>
    </xdr:to>
    <xdr:pic>
      <xdr:nvPicPr>
        <xdr:cNvPr id="25373" name="qZQ8bGrADwXxPM:" descr="http://t0.gstatic.com/images?q=tbn:ANd9GcQJ502Is2Alqda5HMLJ57RMqAmtXb6kbAnAJultrnmhMFQWqKPgVuQbL5U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13033"/>
        <a:stretch>
          <a:fillRect/>
        </a:stretch>
      </xdr:blipFill>
      <xdr:spPr bwMode="auto">
        <a:xfrm>
          <a:off x="4238625" y="17640300"/>
          <a:ext cx="619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83</xdr:row>
      <xdr:rowOff>47625</xdr:rowOff>
    </xdr:from>
    <xdr:to>
      <xdr:col>5</xdr:col>
      <xdr:colOff>552450</xdr:colOff>
      <xdr:row>83</xdr:row>
      <xdr:rowOff>466725</xdr:rowOff>
    </xdr:to>
    <xdr:pic>
      <xdr:nvPicPr>
        <xdr:cNvPr id="25374" name="Grafik 20" descr="23ddec2ad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343400" y="1604962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91</xdr:row>
      <xdr:rowOff>28575</xdr:rowOff>
    </xdr:from>
    <xdr:to>
      <xdr:col>5</xdr:col>
      <xdr:colOff>457200</xdr:colOff>
      <xdr:row>91</xdr:row>
      <xdr:rowOff>466725</xdr:rowOff>
    </xdr:to>
    <xdr:pic>
      <xdr:nvPicPr>
        <xdr:cNvPr id="25375" name="Grafik 21" descr="gillet_logo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429125" y="21583650"/>
          <a:ext cx="238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94</xdr:row>
      <xdr:rowOff>19050</xdr:rowOff>
    </xdr:from>
    <xdr:to>
      <xdr:col>5</xdr:col>
      <xdr:colOff>561975</xdr:colOff>
      <xdr:row>94</xdr:row>
      <xdr:rowOff>485775</xdr:rowOff>
    </xdr:to>
    <xdr:pic>
      <xdr:nvPicPr>
        <xdr:cNvPr id="25376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305300" y="22583775"/>
          <a:ext cx="466725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82</xdr:row>
      <xdr:rowOff>38100</xdr:rowOff>
    </xdr:from>
    <xdr:to>
      <xdr:col>5</xdr:col>
      <xdr:colOff>523875</xdr:colOff>
      <xdr:row>82</xdr:row>
      <xdr:rowOff>447675</xdr:rowOff>
    </xdr:to>
    <xdr:pic>
      <xdr:nvPicPr>
        <xdr:cNvPr id="25377" name="Grafik 15" descr="Mercedes-Benz-India-Logo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3875" y="24117300"/>
          <a:ext cx="400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87</xdr:row>
      <xdr:rowOff>57150</xdr:rowOff>
    </xdr:from>
    <xdr:to>
      <xdr:col>5</xdr:col>
      <xdr:colOff>647700</xdr:colOff>
      <xdr:row>87</xdr:row>
      <xdr:rowOff>447675</xdr:rowOff>
    </xdr:to>
    <xdr:pic>
      <xdr:nvPicPr>
        <xdr:cNvPr id="25380" name="Picture 2517" descr="http://www.carlogo.org/lss/spyker_logo_big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219575" y="25146000"/>
          <a:ext cx="6381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89</xdr:row>
      <xdr:rowOff>57150</xdr:rowOff>
    </xdr:from>
    <xdr:to>
      <xdr:col>5</xdr:col>
      <xdr:colOff>590550</xdr:colOff>
      <xdr:row>89</xdr:row>
      <xdr:rowOff>447675</xdr:rowOff>
    </xdr:to>
    <xdr:pic>
      <xdr:nvPicPr>
        <xdr:cNvPr id="25381" name="Grafik 19" descr="Gumpert-logo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276725" y="18583275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93</xdr:row>
      <xdr:rowOff>104775</xdr:rowOff>
    </xdr:from>
    <xdr:to>
      <xdr:col>6</xdr:col>
      <xdr:colOff>0</xdr:colOff>
      <xdr:row>93</xdr:row>
      <xdr:rowOff>438150</xdr:rowOff>
    </xdr:to>
    <xdr:pic>
      <xdr:nvPicPr>
        <xdr:cNvPr id="25382" name="Grafik 20" descr="Jaguar_Logo (1)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070" r="1070"/>
        <a:stretch>
          <a:fillRect/>
        </a:stretch>
      </xdr:blipFill>
      <xdr:spPr bwMode="auto">
        <a:xfrm>
          <a:off x="4229100" y="22164675"/>
          <a:ext cx="657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90</xdr:row>
      <xdr:rowOff>142875</xdr:rowOff>
    </xdr:from>
    <xdr:to>
      <xdr:col>5</xdr:col>
      <xdr:colOff>666750</xdr:colOff>
      <xdr:row>90</xdr:row>
      <xdr:rowOff>342900</xdr:rowOff>
    </xdr:to>
    <xdr:pic>
      <xdr:nvPicPr>
        <xdr:cNvPr id="25383" name="Grafik 21" descr="McLaren-logo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219575" y="19173825"/>
          <a:ext cx="657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110286</xdr:colOff>
      <xdr:row>79</xdr:row>
      <xdr:rowOff>20052</xdr:rowOff>
    </xdr:from>
    <xdr:to>
      <xdr:col>5</xdr:col>
      <xdr:colOff>567486</xdr:colOff>
      <xdr:row>79</xdr:row>
      <xdr:rowOff>477252</xdr:rowOff>
    </xdr:to>
    <xdr:pic>
      <xdr:nvPicPr>
        <xdr:cNvPr id="23" name="Grafik 23" descr="b-386176-alpina_logo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261181" y="24323841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84</xdr:row>
      <xdr:rowOff>19050</xdr:rowOff>
    </xdr:from>
    <xdr:to>
      <xdr:col>5</xdr:col>
      <xdr:colOff>561975</xdr:colOff>
      <xdr:row>84</xdr:row>
      <xdr:rowOff>478155</xdr:rowOff>
    </xdr:to>
    <xdr:pic>
      <xdr:nvPicPr>
        <xdr:cNvPr id="22" name="Grafik 21" descr="Mosler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295775" y="19354800"/>
          <a:ext cx="476250" cy="459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08"/>
  <sheetViews>
    <sheetView showZeros="0" tabSelected="1" topLeftCell="A4" zoomScaleNormal="100" workbookViewId="0">
      <selection activeCell="Q80" sqref="Q80"/>
    </sheetView>
  </sheetViews>
  <sheetFormatPr baseColWidth="10" defaultRowHeight="18" customHeight="1"/>
  <cols>
    <col min="1" max="1" width="3.140625" style="80" customWidth="1"/>
    <col min="2" max="2" width="5.7109375" style="19" customWidth="1"/>
    <col min="3" max="3" width="7.28515625" style="4" customWidth="1"/>
    <col min="4" max="4" width="23.7109375" style="5" customWidth="1"/>
    <col min="5" max="5" width="23.140625" style="17" bestFit="1" customWidth="1"/>
    <col min="6" max="6" width="10.140625" style="17" customWidth="1"/>
    <col min="7" max="7" width="14" style="17" customWidth="1"/>
    <col min="8" max="8" width="8.28515625" style="2" customWidth="1"/>
    <col min="9" max="16" width="7.7109375" style="2" customWidth="1"/>
    <col min="17" max="17" width="10.85546875" style="2" bestFit="1" customWidth="1"/>
    <col min="18" max="19" width="7.7109375" style="2" customWidth="1"/>
    <col min="20" max="20" width="8.28515625" style="6" customWidth="1"/>
    <col min="21" max="21" width="21.85546875" style="11" bestFit="1" customWidth="1"/>
    <col min="22" max="22" width="23.42578125" style="11" bestFit="1" customWidth="1"/>
    <col min="23" max="23" width="2.7109375" style="11" customWidth="1"/>
    <col min="24" max="24" width="2.7109375" style="2" customWidth="1"/>
    <col min="25" max="16384" width="11.42578125" style="2"/>
  </cols>
  <sheetData>
    <row r="1" spans="1:23" ht="9.9499999999999993" customHeight="1">
      <c r="A1" s="78"/>
      <c r="B1" s="18"/>
      <c r="C1" s="9"/>
      <c r="D1" s="9"/>
      <c r="E1" s="15"/>
      <c r="F1" s="15"/>
      <c r="G1" s="1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"/>
      <c r="V1" s="2"/>
      <c r="W1" s="2"/>
    </row>
    <row r="2" spans="1:23" ht="41.25" customHeight="1">
      <c r="A2" s="78"/>
      <c r="B2" s="219" t="s">
        <v>184</v>
      </c>
      <c r="C2" s="219"/>
      <c r="D2" s="218" t="s">
        <v>185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7" t="s">
        <v>129</v>
      </c>
      <c r="S2" s="217"/>
      <c r="T2" s="9"/>
      <c r="U2" s="2"/>
      <c r="V2" s="2"/>
      <c r="W2" s="2"/>
    </row>
    <row r="3" spans="1:23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"/>
      <c r="V3" s="2"/>
      <c r="W3" s="2"/>
    </row>
    <row r="4" spans="1:23" s="104" customFormat="1" ht="26.25">
      <c r="A4" s="102"/>
      <c r="B4" s="221" t="s">
        <v>192</v>
      </c>
      <c r="C4" s="221"/>
      <c r="D4" s="221"/>
      <c r="E4" s="221"/>
      <c r="F4" s="123"/>
      <c r="G4" s="222" t="s">
        <v>12</v>
      </c>
      <c r="H4" s="223" t="s">
        <v>155</v>
      </c>
      <c r="I4" s="223"/>
      <c r="J4" s="223"/>
      <c r="K4" s="223"/>
      <c r="L4" s="223"/>
      <c r="M4" s="223"/>
      <c r="N4" s="223"/>
      <c r="O4" s="223"/>
      <c r="P4" s="224" t="s">
        <v>16</v>
      </c>
      <c r="Q4" s="103"/>
      <c r="R4" s="103"/>
      <c r="S4" s="103"/>
      <c r="T4" s="103"/>
    </row>
    <row r="5" spans="1:23" ht="18" customHeight="1">
      <c r="A5" s="79"/>
      <c r="B5" s="226" t="s">
        <v>1</v>
      </c>
      <c r="C5" s="226"/>
      <c r="D5" s="228" t="s">
        <v>10</v>
      </c>
      <c r="E5" s="230" t="s">
        <v>207</v>
      </c>
      <c r="F5" s="9"/>
      <c r="G5" s="222"/>
      <c r="H5" s="14">
        <v>1</v>
      </c>
      <c r="I5" s="14">
        <v>2</v>
      </c>
      <c r="J5" s="64">
        <v>3</v>
      </c>
      <c r="K5" s="14">
        <v>4</v>
      </c>
      <c r="L5" s="14">
        <v>5</v>
      </c>
      <c r="M5" s="64">
        <v>6</v>
      </c>
      <c r="N5" s="14">
        <v>7</v>
      </c>
      <c r="O5" s="85">
        <v>8</v>
      </c>
      <c r="P5" s="225"/>
      <c r="Q5" s="9"/>
      <c r="R5" s="9"/>
      <c r="S5" s="9"/>
      <c r="T5" s="9"/>
      <c r="U5" s="2"/>
      <c r="V5" s="2"/>
      <c r="W5" s="2"/>
    </row>
    <row r="6" spans="1:23" ht="18" customHeight="1">
      <c r="A6" s="79"/>
      <c r="B6" s="227"/>
      <c r="C6" s="227"/>
      <c r="D6" s="229"/>
      <c r="E6" s="231"/>
      <c r="F6" s="9"/>
      <c r="G6" s="222"/>
      <c r="H6" s="74">
        <v>41866</v>
      </c>
      <c r="I6" s="74">
        <v>41901</v>
      </c>
      <c r="J6" s="74">
        <v>41936</v>
      </c>
      <c r="K6" s="74">
        <v>41971</v>
      </c>
      <c r="L6" s="74"/>
      <c r="M6" s="74"/>
      <c r="N6" s="74"/>
      <c r="O6" s="74"/>
      <c r="P6" s="74"/>
      <c r="Q6" s="9"/>
      <c r="R6" s="9"/>
      <c r="S6" s="9"/>
      <c r="T6" s="9"/>
      <c r="U6" s="2"/>
      <c r="V6" s="2"/>
      <c r="W6" s="2"/>
    </row>
    <row r="7" spans="1:23" ht="23.25">
      <c r="A7" s="79"/>
      <c r="B7" s="237" t="s">
        <v>110</v>
      </c>
      <c r="C7" s="237"/>
      <c r="D7" s="237"/>
      <c r="E7" s="237"/>
      <c r="F7" s="122"/>
      <c r="G7" s="9"/>
      <c r="H7" s="13"/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</row>
    <row r="8" spans="1:23" ht="20.100000000000001" customHeight="1">
      <c r="A8" s="79"/>
      <c r="B8" s="71" t="s">
        <v>11</v>
      </c>
      <c r="C8" s="65">
        <v>1</v>
      </c>
      <c r="D8" s="66" t="s">
        <v>115</v>
      </c>
      <c r="E8" s="106">
        <f>G8-K8</f>
        <v>68</v>
      </c>
      <c r="F8" s="9"/>
      <c r="G8" s="105">
        <f t="shared" ref="G8:G21" si="0">SUM(H8:S8)</f>
        <v>89</v>
      </c>
      <c r="H8" s="147">
        <v>23</v>
      </c>
      <c r="I8" s="147">
        <v>22</v>
      </c>
      <c r="J8" s="147">
        <v>23</v>
      </c>
      <c r="K8" s="166">
        <v>21</v>
      </c>
      <c r="L8" s="7"/>
      <c r="M8" s="7"/>
      <c r="N8" s="7"/>
      <c r="O8" s="7"/>
      <c r="P8" s="7"/>
      <c r="Q8" s="9"/>
      <c r="R8" s="220" t="s">
        <v>194</v>
      </c>
      <c r="S8" s="220"/>
      <c r="T8" s="9"/>
      <c r="U8" s="2"/>
      <c r="V8" s="2"/>
      <c r="W8" s="2"/>
    </row>
    <row r="9" spans="1:23" ht="20.100000000000001" customHeight="1">
      <c r="A9" s="79"/>
      <c r="B9" s="72" t="s">
        <v>157</v>
      </c>
      <c r="C9" s="3">
        <v>2</v>
      </c>
      <c r="D9" s="1" t="s">
        <v>7</v>
      </c>
      <c r="E9" s="106">
        <f>G9-H9</f>
        <v>55</v>
      </c>
      <c r="F9" s="9"/>
      <c r="G9" s="105">
        <f t="shared" si="0"/>
        <v>70</v>
      </c>
      <c r="H9" s="163">
        <v>15</v>
      </c>
      <c r="I9" s="149">
        <v>17</v>
      </c>
      <c r="J9" s="149">
        <v>16</v>
      </c>
      <c r="K9" s="147">
        <v>22</v>
      </c>
      <c r="L9" s="7"/>
      <c r="M9" s="7"/>
      <c r="N9" s="7"/>
      <c r="O9" s="7"/>
      <c r="P9" s="7"/>
      <c r="Q9" s="9"/>
      <c r="R9" s="220"/>
      <c r="S9" s="220"/>
      <c r="T9" s="9"/>
      <c r="U9" s="2"/>
      <c r="V9" s="2"/>
      <c r="W9" s="2"/>
    </row>
    <row r="10" spans="1:23" ht="20.100000000000001" customHeight="1">
      <c r="A10" s="79"/>
      <c r="B10" s="72" t="s">
        <v>201</v>
      </c>
      <c r="C10" s="3">
        <v>3</v>
      </c>
      <c r="D10" s="1" t="s">
        <v>2</v>
      </c>
      <c r="E10" s="106">
        <f>G10-H10</f>
        <v>42</v>
      </c>
      <c r="F10" s="9"/>
      <c r="G10" s="105">
        <f t="shared" si="0"/>
        <v>55</v>
      </c>
      <c r="H10" s="163">
        <v>13</v>
      </c>
      <c r="I10" s="7">
        <v>13</v>
      </c>
      <c r="J10" s="7">
        <v>13</v>
      </c>
      <c r="K10" s="149">
        <v>16</v>
      </c>
      <c r="L10" s="7"/>
      <c r="M10" s="7"/>
      <c r="N10" s="7"/>
      <c r="O10" s="7"/>
      <c r="P10" s="7"/>
      <c r="Q10" s="9"/>
      <c r="R10" s="220"/>
      <c r="S10" s="220"/>
      <c r="T10" s="9"/>
      <c r="U10" s="2"/>
      <c r="V10" s="2"/>
      <c r="W10" s="2"/>
    </row>
    <row r="11" spans="1:23" ht="20.100000000000001" customHeight="1">
      <c r="A11" s="79"/>
      <c r="B11" s="72" t="s">
        <v>201</v>
      </c>
      <c r="C11" s="3">
        <v>4</v>
      </c>
      <c r="D11" s="1" t="s">
        <v>116</v>
      </c>
      <c r="E11" s="106">
        <f t="shared" ref="E11:E21" si="1">G11</f>
        <v>41</v>
      </c>
      <c r="F11" s="9"/>
      <c r="G11" s="105">
        <f t="shared" si="0"/>
        <v>41</v>
      </c>
      <c r="H11" s="7">
        <v>11</v>
      </c>
      <c r="I11" s="7">
        <v>14</v>
      </c>
      <c r="J11" s="7"/>
      <c r="K11" s="7">
        <v>16</v>
      </c>
      <c r="L11" s="7"/>
      <c r="M11" s="7"/>
      <c r="N11" s="7"/>
      <c r="O11" s="7"/>
      <c r="P11" s="7"/>
      <c r="Q11" s="9"/>
      <c r="R11" s="220"/>
      <c r="S11" s="220"/>
      <c r="T11" s="9"/>
      <c r="U11" s="2"/>
      <c r="V11" s="2"/>
      <c r="W11" s="2"/>
    </row>
    <row r="12" spans="1:23" ht="20.100000000000001" customHeight="1">
      <c r="A12" s="79"/>
      <c r="B12" s="73" t="s">
        <v>202</v>
      </c>
      <c r="C12" s="3">
        <v>5</v>
      </c>
      <c r="D12" s="1" t="s">
        <v>126</v>
      </c>
      <c r="E12" s="106">
        <f t="shared" si="1"/>
        <v>40</v>
      </c>
      <c r="F12" s="9"/>
      <c r="G12" s="105">
        <f t="shared" si="0"/>
        <v>40</v>
      </c>
      <c r="H12" s="148">
        <v>20</v>
      </c>
      <c r="I12" s="7"/>
      <c r="J12" s="148">
        <v>20</v>
      </c>
      <c r="K12" s="7"/>
      <c r="L12" s="7"/>
      <c r="M12" s="7"/>
      <c r="N12" s="7"/>
      <c r="O12" s="7"/>
      <c r="P12" s="7"/>
      <c r="Q12" s="9"/>
      <c r="R12" s="220"/>
      <c r="S12" s="220"/>
      <c r="T12" s="9"/>
      <c r="U12" s="2"/>
      <c r="V12" s="2"/>
      <c r="W12" s="2"/>
    </row>
    <row r="13" spans="1:23" ht="20.100000000000001" customHeight="1">
      <c r="A13" s="79"/>
      <c r="B13" s="73" t="s">
        <v>164</v>
      </c>
      <c r="C13" s="3">
        <v>6</v>
      </c>
      <c r="D13" s="1" t="s">
        <v>161</v>
      </c>
      <c r="E13" s="106">
        <f t="shared" si="1"/>
        <v>32</v>
      </c>
      <c r="F13" s="9"/>
      <c r="G13" s="105">
        <f t="shared" si="0"/>
        <v>32</v>
      </c>
      <c r="H13" s="149">
        <v>17</v>
      </c>
      <c r="I13" s="7">
        <v>15</v>
      </c>
      <c r="J13" s="7"/>
      <c r="K13" s="7"/>
      <c r="L13" s="7"/>
      <c r="M13" s="7"/>
      <c r="N13" s="7"/>
      <c r="O13" s="7"/>
      <c r="P13" s="7"/>
      <c r="Q13" s="9"/>
      <c r="R13" s="220"/>
      <c r="S13" s="220"/>
      <c r="T13" s="9"/>
      <c r="U13" s="2"/>
      <c r="V13" s="2"/>
      <c r="W13" s="2"/>
    </row>
    <row r="14" spans="1:23" ht="20.100000000000001" customHeight="1">
      <c r="A14" s="79"/>
      <c r="B14" s="73" t="s">
        <v>164</v>
      </c>
      <c r="C14" s="3">
        <v>7</v>
      </c>
      <c r="D14" s="1" t="s">
        <v>187</v>
      </c>
      <c r="E14" s="106">
        <f t="shared" si="1"/>
        <v>31</v>
      </c>
      <c r="F14" s="9"/>
      <c r="G14" s="105">
        <f t="shared" si="0"/>
        <v>31</v>
      </c>
      <c r="H14" s="7">
        <v>10</v>
      </c>
      <c r="I14" s="148">
        <v>21</v>
      </c>
      <c r="J14" s="7"/>
      <c r="K14" s="7"/>
      <c r="L14" s="7"/>
      <c r="M14" s="7"/>
      <c r="N14" s="7"/>
      <c r="O14" s="7"/>
      <c r="P14" s="7"/>
      <c r="Q14" s="9"/>
      <c r="R14" s="220"/>
      <c r="S14" s="220"/>
      <c r="T14" s="9"/>
      <c r="U14" s="2"/>
      <c r="V14" s="2"/>
      <c r="W14" s="2"/>
    </row>
    <row r="15" spans="1:23" ht="20.100000000000001" customHeight="1">
      <c r="A15" s="79"/>
      <c r="B15" s="73" t="s">
        <v>164</v>
      </c>
      <c r="C15" s="3">
        <v>8</v>
      </c>
      <c r="D15" s="1" t="s">
        <v>173</v>
      </c>
      <c r="E15" s="106">
        <f t="shared" si="1"/>
        <v>27</v>
      </c>
      <c r="F15" s="9"/>
      <c r="G15" s="105">
        <f t="shared" si="0"/>
        <v>27</v>
      </c>
      <c r="H15" s="7">
        <v>12</v>
      </c>
      <c r="I15" s="7"/>
      <c r="J15" s="7">
        <v>15</v>
      </c>
      <c r="K15" s="7"/>
      <c r="L15" s="7"/>
      <c r="M15" s="7"/>
      <c r="N15" s="7"/>
      <c r="O15" s="7"/>
      <c r="P15" s="7"/>
      <c r="Q15" s="9"/>
      <c r="R15" s="220"/>
      <c r="S15" s="220"/>
      <c r="T15" s="9"/>
      <c r="U15" s="2"/>
      <c r="V15" s="2"/>
      <c r="W15" s="2"/>
    </row>
    <row r="16" spans="1:23" ht="20.100000000000001" customHeight="1">
      <c r="A16" s="79"/>
      <c r="B16" s="73" t="s">
        <v>164</v>
      </c>
      <c r="C16" s="3">
        <v>9</v>
      </c>
      <c r="D16" s="1" t="s">
        <v>197</v>
      </c>
      <c r="E16" s="106">
        <f t="shared" si="1"/>
        <v>27</v>
      </c>
      <c r="F16" s="9"/>
      <c r="G16" s="105">
        <f t="shared" si="0"/>
        <v>27</v>
      </c>
      <c r="H16" s="7"/>
      <c r="I16" s="7">
        <v>12</v>
      </c>
      <c r="J16" s="7">
        <v>15</v>
      </c>
      <c r="K16" s="7"/>
      <c r="L16" s="7"/>
      <c r="M16" s="7"/>
      <c r="N16" s="7"/>
      <c r="O16" s="7"/>
      <c r="P16" s="7"/>
      <c r="Q16" s="9"/>
      <c r="R16" s="220"/>
      <c r="S16" s="220"/>
      <c r="T16" s="9"/>
      <c r="U16" s="2"/>
      <c r="V16" s="2"/>
      <c r="W16" s="2"/>
    </row>
    <row r="17" spans="1:23" ht="20.100000000000001" customHeight="1">
      <c r="A17" s="79"/>
      <c r="B17" s="71" t="s">
        <v>11</v>
      </c>
      <c r="C17" s="3">
        <v>10</v>
      </c>
      <c r="D17" s="1" t="s">
        <v>180</v>
      </c>
      <c r="E17" s="106">
        <f t="shared" si="1"/>
        <v>18</v>
      </c>
      <c r="F17" s="9"/>
      <c r="G17" s="105">
        <f t="shared" si="0"/>
        <v>18</v>
      </c>
      <c r="H17" s="7">
        <v>7</v>
      </c>
      <c r="I17" s="7">
        <v>11</v>
      </c>
      <c r="J17" s="7"/>
      <c r="K17" s="7"/>
      <c r="L17" s="7"/>
      <c r="M17" s="7"/>
      <c r="N17" s="7"/>
      <c r="O17" s="7"/>
      <c r="P17" s="7"/>
      <c r="Q17" s="9"/>
      <c r="R17" s="220"/>
      <c r="S17" s="220"/>
      <c r="T17" s="9"/>
      <c r="U17" s="2"/>
      <c r="V17" s="2"/>
      <c r="W17" s="2"/>
    </row>
    <row r="18" spans="1:23" ht="20.100000000000001" customHeight="1">
      <c r="A18" s="79"/>
      <c r="B18" s="71" t="s">
        <v>11</v>
      </c>
      <c r="C18" s="3">
        <v>11</v>
      </c>
      <c r="D18" s="1" t="s">
        <v>162</v>
      </c>
      <c r="E18" s="106">
        <f t="shared" si="1"/>
        <v>14</v>
      </c>
      <c r="F18" s="9"/>
      <c r="G18" s="105">
        <f t="shared" si="0"/>
        <v>14</v>
      </c>
      <c r="H18" s="7">
        <v>14</v>
      </c>
      <c r="I18" s="7"/>
      <c r="J18" s="7"/>
      <c r="K18" s="7"/>
      <c r="L18" s="7"/>
      <c r="M18" s="7"/>
      <c r="N18" s="7"/>
      <c r="O18" s="7"/>
      <c r="P18" s="7"/>
      <c r="Q18" s="9"/>
      <c r="R18" s="220"/>
      <c r="S18" s="220"/>
      <c r="T18" s="9"/>
      <c r="U18" s="2"/>
      <c r="V18" s="2"/>
      <c r="W18" s="2"/>
    </row>
    <row r="19" spans="1:23" ht="20.100000000000001" customHeight="1">
      <c r="A19" s="79"/>
      <c r="B19" s="71" t="s">
        <v>11</v>
      </c>
      <c r="C19" s="3">
        <v>12</v>
      </c>
      <c r="D19" s="1" t="s">
        <v>178</v>
      </c>
      <c r="E19" s="106">
        <f t="shared" si="1"/>
        <v>9</v>
      </c>
      <c r="F19" s="9"/>
      <c r="G19" s="105">
        <f t="shared" si="0"/>
        <v>9</v>
      </c>
      <c r="H19" s="7">
        <v>9</v>
      </c>
      <c r="I19" s="7"/>
      <c r="J19" s="7"/>
      <c r="K19" s="7"/>
      <c r="L19" s="7"/>
      <c r="M19" s="7"/>
      <c r="N19" s="7"/>
      <c r="O19" s="7"/>
      <c r="P19" s="7"/>
      <c r="Q19" s="9"/>
      <c r="R19" s="220"/>
      <c r="S19" s="220"/>
      <c r="T19" s="9"/>
      <c r="U19" s="2"/>
      <c r="V19" s="2"/>
      <c r="W19" s="2"/>
    </row>
    <row r="20" spans="1:23" ht="20.100000000000001" customHeight="1">
      <c r="A20" s="79"/>
      <c r="B20" s="71" t="s">
        <v>11</v>
      </c>
      <c r="C20" s="3">
        <v>13</v>
      </c>
      <c r="D20" s="1" t="s">
        <v>189</v>
      </c>
      <c r="E20" s="106">
        <f t="shared" si="1"/>
        <v>8</v>
      </c>
      <c r="F20" s="9"/>
      <c r="G20" s="105">
        <f t="shared" si="0"/>
        <v>8</v>
      </c>
      <c r="H20" s="7">
        <v>8</v>
      </c>
      <c r="I20" s="7"/>
      <c r="J20" s="7"/>
      <c r="K20" s="7"/>
      <c r="L20" s="7"/>
      <c r="M20" s="7"/>
      <c r="N20" s="7"/>
      <c r="O20" s="7"/>
      <c r="P20" s="7"/>
      <c r="Q20" s="9"/>
      <c r="R20" s="220"/>
      <c r="S20" s="220"/>
      <c r="T20" s="9"/>
      <c r="U20" s="2"/>
      <c r="V20" s="2"/>
      <c r="W20" s="2"/>
    </row>
    <row r="21" spans="1:23" ht="20.100000000000001" customHeight="1">
      <c r="A21" s="79"/>
      <c r="B21" s="75"/>
      <c r="C21" s="3">
        <v>14</v>
      </c>
      <c r="D21" s="1"/>
      <c r="E21" s="106">
        <f t="shared" si="1"/>
        <v>0</v>
      </c>
      <c r="F21" s="9"/>
      <c r="G21" s="105">
        <f t="shared" si="0"/>
        <v>0</v>
      </c>
      <c r="H21" s="7"/>
      <c r="I21" s="7"/>
      <c r="J21" s="7"/>
      <c r="K21" s="7"/>
      <c r="L21" s="7"/>
      <c r="M21" s="7"/>
      <c r="N21" s="7"/>
      <c r="O21" s="7"/>
      <c r="P21" s="7"/>
      <c r="Q21" s="9"/>
      <c r="R21" s="220"/>
      <c r="S21" s="220"/>
      <c r="T21" s="9"/>
      <c r="U21" s="2"/>
      <c r="V21" s="2"/>
      <c r="W21" s="2"/>
    </row>
    <row r="22" spans="1:23" ht="20.100000000000001" customHeight="1">
      <c r="A22" s="79"/>
      <c r="B22" s="75"/>
      <c r="C22" s="3">
        <v>15</v>
      </c>
      <c r="D22" s="1"/>
      <c r="E22" s="106">
        <f t="shared" ref="E22" si="2">G22</f>
        <v>0</v>
      </c>
      <c r="F22" s="9"/>
      <c r="G22" s="105">
        <f t="shared" ref="G22" si="3">SUM(H22:S22)</f>
        <v>0</v>
      </c>
      <c r="H22" s="7"/>
      <c r="I22" s="7"/>
      <c r="J22" s="7"/>
      <c r="K22" s="7"/>
      <c r="L22" s="7"/>
      <c r="M22" s="7"/>
      <c r="N22" s="7"/>
      <c r="O22" s="7"/>
      <c r="P22" s="7"/>
      <c r="Q22" s="9"/>
      <c r="R22" s="220"/>
      <c r="S22" s="220"/>
      <c r="T22" s="9"/>
      <c r="U22" s="2"/>
      <c r="V22" s="2"/>
      <c r="W22" s="2"/>
    </row>
    <row r="23" spans="1:23" ht="20.100000000000001" customHeight="1">
      <c r="A23" s="79"/>
      <c r="B23" s="68"/>
      <c r="C23" s="68"/>
      <c r="D23" s="68"/>
      <c r="E23" s="68"/>
      <c r="F23" s="68"/>
      <c r="G23" s="68"/>
      <c r="H23" s="71" t="s">
        <v>11</v>
      </c>
      <c r="I23" s="72" t="s">
        <v>157</v>
      </c>
      <c r="J23" s="72" t="s">
        <v>109</v>
      </c>
      <c r="K23" s="73" t="s">
        <v>164</v>
      </c>
      <c r="L23" s="73" t="s">
        <v>13</v>
      </c>
      <c r="M23" s="75" t="s">
        <v>111</v>
      </c>
      <c r="N23" s="68"/>
      <c r="O23" s="68"/>
      <c r="P23" s="68"/>
      <c r="Q23" s="9"/>
      <c r="R23" s="9"/>
      <c r="S23" s="9"/>
      <c r="T23" s="9"/>
      <c r="U23" s="2"/>
      <c r="V23" s="2"/>
      <c r="W23" s="2"/>
    </row>
    <row r="24" spans="1:23" ht="20.10000000000000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"/>
      <c r="V24" s="2"/>
      <c r="W24" s="2"/>
    </row>
    <row r="25" spans="1:23" ht="21" customHeight="1">
      <c r="A25" s="78"/>
      <c r="B25" s="184" t="s">
        <v>114</v>
      </c>
      <c r="C25" s="185" t="s">
        <v>208</v>
      </c>
      <c r="D25" s="185"/>
      <c r="E25" s="185"/>
      <c r="F25" s="186" t="s">
        <v>209</v>
      </c>
      <c r="G25" s="186"/>
      <c r="H25" s="118">
        <v>41971</v>
      </c>
      <c r="I25" s="187" t="s">
        <v>9</v>
      </c>
      <c r="J25" s="188"/>
      <c r="K25" s="188"/>
      <c r="L25" s="188"/>
      <c r="M25" s="188"/>
      <c r="N25" s="188"/>
      <c r="O25" s="188"/>
      <c r="P25" s="189"/>
      <c r="Q25" s="188" t="s">
        <v>3</v>
      </c>
      <c r="R25" s="188"/>
      <c r="S25" s="190"/>
      <c r="T25" s="9"/>
      <c r="U25" s="2"/>
      <c r="V25" s="2"/>
      <c r="W25" s="2"/>
    </row>
    <row r="26" spans="1:23" ht="21" customHeight="1">
      <c r="A26" s="78"/>
      <c r="B26" s="184"/>
      <c r="C26" s="191" t="s">
        <v>1</v>
      </c>
      <c r="D26" s="194" t="s">
        <v>10</v>
      </c>
      <c r="E26" s="194" t="s">
        <v>0</v>
      </c>
      <c r="F26" s="170" t="s">
        <v>130</v>
      </c>
      <c r="G26" s="198" t="s">
        <v>120</v>
      </c>
      <c r="H26" s="201" t="s">
        <v>12</v>
      </c>
      <c r="I26" s="204" t="s">
        <v>6</v>
      </c>
      <c r="J26" s="207" t="s">
        <v>5</v>
      </c>
      <c r="K26" s="208"/>
      <c r="L26" s="209" t="s">
        <v>8</v>
      </c>
      <c r="M26" s="208"/>
      <c r="N26" s="208"/>
      <c r="O26" s="208"/>
      <c r="P26" s="210"/>
      <c r="Q26" s="211" t="s">
        <v>4</v>
      </c>
      <c r="R26" s="214" t="s">
        <v>1</v>
      </c>
      <c r="S26" s="167" t="s">
        <v>6</v>
      </c>
      <c r="T26" s="9"/>
      <c r="U26" s="2"/>
      <c r="V26" s="2"/>
      <c r="W26" s="2"/>
    </row>
    <row r="27" spans="1:23" ht="21" customHeight="1">
      <c r="A27" s="78"/>
      <c r="B27" s="184"/>
      <c r="C27" s="192"/>
      <c r="D27" s="195"/>
      <c r="E27" s="195"/>
      <c r="F27" s="197"/>
      <c r="G27" s="199"/>
      <c r="H27" s="202"/>
      <c r="I27" s="205"/>
      <c r="J27" s="170" t="s">
        <v>121</v>
      </c>
      <c r="K27" s="172" t="s">
        <v>172</v>
      </c>
      <c r="L27" s="174">
        <v>1</v>
      </c>
      <c r="M27" s="176">
        <v>2</v>
      </c>
      <c r="N27" s="178">
        <v>3</v>
      </c>
      <c r="O27" s="180">
        <v>4</v>
      </c>
      <c r="P27" s="182">
        <v>5</v>
      </c>
      <c r="Q27" s="212"/>
      <c r="R27" s="215"/>
      <c r="S27" s="168"/>
      <c r="T27" s="9"/>
      <c r="U27" s="2"/>
      <c r="V27" s="2"/>
      <c r="W27" s="2"/>
    </row>
    <row r="28" spans="1:23" ht="21" customHeight="1">
      <c r="A28" s="78"/>
      <c r="B28" s="184"/>
      <c r="C28" s="193"/>
      <c r="D28" s="196"/>
      <c r="E28" s="196"/>
      <c r="F28" s="171"/>
      <c r="G28" s="200"/>
      <c r="H28" s="203"/>
      <c r="I28" s="206"/>
      <c r="J28" s="171"/>
      <c r="K28" s="173"/>
      <c r="L28" s="175"/>
      <c r="M28" s="177"/>
      <c r="N28" s="179"/>
      <c r="O28" s="181"/>
      <c r="P28" s="183"/>
      <c r="Q28" s="213"/>
      <c r="R28" s="216"/>
      <c r="S28" s="169"/>
      <c r="T28" s="9"/>
      <c r="U28" s="2"/>
      <c r="V28" s="2"/>
      <c r="W28" s="2"/>
    </row>
    <row r="29" spans="1:23" ht="18" customHeight="1">
      <c r="A29" s="78"/>
      <c r="B29" s="184"/>
      <c r="C29" s="164">
        <v>1</v>
      </c>
      <c r="D29" s="1" t="s">
        <v>7</v>
      </c>
      <c r="E29" s="96" t="s">
        <v>159</v>
      </c>
      <c r="F29" s="107" t="s">
        <v>133</v>
      </c>
      <c r="G29" s="116" t="s">
        <v>171</v>
      </c>
      <c r="H29" s="115">
        <f>I29+S29</f>
        <v>22</v>
      </c>
      <c r="I29" s="10">
        <v>20</v>
      </c>
      <c r="J29" s="146">
        <f>SUM(L29:P29)</f>
        <v>240</v>
      </c>
      <c r="K29" s="165"/>
      <c r="L29" s="131">
        <v>48</v>
      </c>
      <c r="M29" s="131">
        <v>48</v>
      </c>
      <c r="N29" s="131">
        <v>48</v>
      </c>
      <c r="O29" s="131">
        <v>48</v>
      </c>
      <c r="P29" s="131">
        <v>48</v>
      </c>
      <c r="Q29" s="156">
        <v>8.5229999999999997</v>
      </c>
      <c r="R29" s="110">
        <v>2</v>
      </c>
      <c r="S29" s="10">
        <v>2</v>
      </c>
      <c r="T29" s="9"/>
      <c r="U29" s="2"/>
      <c r="V29" s="2"/>
      <c r="W29" s="2"/>
    </row>
    <row r="30" spans="1:23" ht="18" customHeight="1">
      <c r="A30" s="78"/>
      <c r="B30" s="184"/>
      <c r="C30" s="67">
        <v>2</v>
      </c>
      <c r="D30" s="1" t="s">
        <v>115</v>
      </c>
      <c r="E30" s="96" t="s">
        <v>169</v>
      </c>
      <c r="F30" s="107" t="s">
        <v>133</v>
      </c>
      <c r="G30" s="116" t="s">
        <v>168</v>
      </c>
      <c r="H30" s="115">
        <f>I30+S30</f>
        <v>21</v>
      </c>
      <c r="I30" s="10">
        <v>18</v>
      </c>
      <c r="J30" s="108">
        <f>SUM(L30:P30)</f>
        <v>239</v>
      </c>
      <c r="K30" s="127">
        <f t="shared" ref="K30" si="4">J29-J30</f>
        <v>1</v>
      </c>
      <c r="L30" s="131">
        <v>48</v>
      </c>
      <c r="M30" s="131">
        <v>48</v>
      </c>
      <c r="N30" s="131">
        <v>48</v>
      </c>
      <c r="O30" s="131">
        <v>48</v>
      </c>
      <c r="P30" s="132">
        <v>47</v>
      </c>
      <c r="Q30" s="117">
        <v>8.4770000000000003</v>
      </c>
      <c r="R30" s="112">
        <v>1</v>
      </c>
      <c r="S30" s="10">
        <v>3</v>
      </c>
      <c r="T30" s="9"/>
      <c r="U30" s="2"/>
      <c r="V30" s="2"/>
      <c r="W30" s="2"/>
    </row>
    <row r="31" spans="1:23" ht="18" customHeight="1">
      <c r="A31" s="78"/>
      <c r="B31" s="184"/>
      <c r="C31" s="67">
        <v>3</v>
      </c>
      <c r="D31" s="1" t="s">
        <v>2</v>
      </c>
      <c r="E31" s="96" t="s">
        <v>174</v>
      </c>
      <c r="F31" s="95" t="s">
        <v>131</v>
      </c>
      <c r="G31" s="116" t="s">
        <v>177</v>
      </c>
      <c r="H31" s="115">
        <f>I31+S31</f>
        <v>16</v>
      </c>
      <c r="I31" s="10">
        <v>16</v>
      </c>
      <c r="J31" s="108">
        <f>SUM(L31:P31)</f>
        <v>229</v>
      </c>
      <c r="K31" s="127">
        <f>J30-J31</f>
        <v>10</v>
      </c>
      <c r="L31" s="139">
        <v>45</v>
      </c>
      <c r="M31" s="137">
        <v>46</v>
      </c>
      <c r="N31" s="137">
        <v>46</v>
      </c>
      <c r="O31" s="137">
        <v>46</v>
      </c>
      <c r="P31" s="137">
        <v>46</v>
      </c>
      <c r="Q31" s="119">
        <v>8.9990000000000006</v>
      </c>
      <c r="R31" s="7">
        <v>4</v>
      </c>
      <c r="S31" s="9"/>
      <c r="T31" s="9"/>
      <c r="U31" s="2"/>
      <c r="V31" s="2"/>
      <c r="W31" s="2"/>
    </row>
    <row r="32" spans="1:23" ht="18" customHeight="1">
      <c r="A32" s="78"/>
      <c r="B32" s="184"/>
      <c r="C32" s="67">
        <v>4</v>
      </c>
      <c r="D32" s="1" t="s">
        <v>116</v>
      </c>
      <c r="E32" s="96" t="s">
        <v>190</v>
      </c>
      <c r="F32" s="109" t="s">
        <v>132</v>
      </c>
      <c r="G32" s="116" t="s">
        <v>175</v>
      </c>
      <c r="H32" s="115">
        <f>I32+S32</f>
        <v>16</v>
      </c>
      <c r="I32" s="10">
        <v>15</v>
      </c>
      <c r="J32" s="108">
        <f>SUM(L32:P32)</f>
        <v>223</v>
      </c>
      <c r="K32" s="127">
        <f>J31-J32</f>
        <v>6</v>
      </c>
      <c r="L32" s="140">
        <v>45</v>
      </c>
      <c r="M32" s="136">
        <v>44</v>
      </c>
      <c r="N32" s="139">
        <v>45</v>
      </c>
      <c r="O32" s="139">
        <v>45</v>
      </c>
      <c r="P32" s="155">
        <v>44</v>
      </c>
      <c r="Q32" s="114">
        <v>8.9540000000000006</v>
      </c>
      <c r="R32" s="111">
        <v>3</v>
      </c>
      <c r="S32" s="162">
        <v>1</v>
      </c>
      <c r="T32" s="9"/>
      <c r="U32" s="2"/>
      <c r="V32" s="2"/>
      <c r="W32" s="2"/>
    </row>
    <row r="33" spans="1:23" ht="20.10000000000000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"/>
      <c r="V33" s="2"/>
      <c r="W33" s="2"/>
    </row>
    <row r="34" spans="1:23" ht="21" customHeight="1">
      <c r="A34" s="78"/>
      <c r="B34" s="184" t="s">
        <v>114</v>
      </c>
      <c r="C34" s="185" t="s">
        <v>204</v>
      </c>
      <c r="D34" s="185"/>
      <c r="E34" s="185"/>
      <c r="F34" s="186" t="s">
        <v>206</v>
      </c>
      <c r="G34" s="186"/>
      <c r="H34" s="118">
        <v>41936</v>
      </c>
      <c r="I34" s="187" t="s">
        <v>9</v>
      </c>
      <c r="J34" s="188"/>
      <c r="K34" s="188"/>
      <c r="L34" s="188"/>
      <c r="M34" s="188"/>
      <c r="N34" s="188"/>
      <c r="O34" s="188"/>
      <c r="P34" s="189"/>
      <c r="Q34" s="188" t="s">
        <v>3</v>
      </c>
      <c r="R34" s="188"/>
      <c r="S34" s="190"/>
      <c r="T34" s="9"/>
      <c r="U34" s="2"/>
      <c r="V34" s="2"/>
      <c r="W34" s="2"/>
    </row>
    <row r="35" spans="1:23" ht="21" customHeight="1">
      <c r="A35" s="78"/>
      <c r="B35" s="184"/>
      <c r="C35" s="191" t="s">
        <v>1</v>
      </c>
      <c r="D35" s="194" t="s">
        <v>10</v>
      </c>
      <c r="E35" s="194" t="s">
        <v>0</v>
      </c>
      <c r="F35" s="170" t="s">
        <v>130</v>
      </c>
      <c r="G35" s="198" t="s">
        <v>120</v>
      </c>
      <c r="H35" s="201" t="s">
        <v>12</v>
      </c>
      <c r="I35" s="204" t="s">
        <v>6</v>
      </c>
      <c r="J35" s="207" t="s">
        <v>5</v>
      </c>
      <c r="K35" s="208"/>
      <c r="L35" s="209" t="s">
        <v>8</v>
      </c>
      <c r="M35" s="208"/>
      <c r="N35" s="208"/>
      <c r="O35" s="208"/>
      <c r="P35" s="210"/>
      <c r="Q35" s="211" t="s">
        <v>4</v>
      </c>
      <c r="R35" s="214" t="s">
        <v>1</v>
      </c>
      <c r="S35" s="167" t="s">
        <v>6</v>
      </c>
      <c r="T35" s="9"/>
      <c r="U35" s="2"/>
      <c r="V35" s="2"/>
      <c r="W35" s="2"/>
    </row>
    <row r="36" spans="1:23" ht="21" customHeight="1">
      <c r="A36" s="78"/>
      <c r="B36" s="184"/>
      <c r="C36" s="192"/>
      <c r="D36" s="195"/>
      <c r="E36" s="195"/>
      <c r="F36" s="197"/>
      <c r="G36" s="199"/>
      <c r="H36" s="202"/>
      <c r="I36" s="205"/>
      <c r="J36" s="170" t="s">
        <v>121</v>
      </c>
      <c r="K36" s="172" t="s">
        <v>172</v>
      </c>
      <c r="L36" s="174">
        <v>1</v>
      </c>
      <c r="M36" s="176">
        <v>2</v>
      </c>
      <c r="N36" s="178">
        <v>3</v>
      </c>
      <c r="O36" s="180">
        <v>4</v>
      </c>
      <c r="P36" s="182">
        <v>5</v>
      </c>
      <c r="Q36" s="212"/>
      <c r="R36" s="215"/>
      <c r="S36" s="168"/>
      <c r="T36" s="9"/>
      <c r="U36" s="2"/>
      <c r="V36" s="2"/>
      <c r="W36" s="2"/>
    </row>
    <row r="37" spans="1:23" ht="21" customHeight="1">
      <c r="A37" s="78"/>
      <c r="B37" s="184"/>
      <c r="C37" s="193"/>
      <c r="D37" s="196"/>
      <c r="E37" s="196"/>
      <c r="F37" s="171"/>
      <c r="G37" s="200"/>
      <c r="H37" s="203"/>
      <c r="I37" s="206"/>
      <c r="J37" s="171"/>
      <c r="K37" s="173"/>
      <c r="L37" s="175"/>
      <c r="M37" s="177"/>
      <c r="N37" s="179"/>
      <c r="O37" s="181"/>
      <c r="P37" s="183"/>
      <c r="Q37" s="213"/>
      <c r="R37" s="216"/>
      <c r="S37" s="169"/>
      <c r="T37" s="9"/>
      <c r="U37" s="2"/>
      <c r="V37" s="2"/>
      <c r="W37" s="2"/>
    </row>
    <row r="38" spans="1:23" ht="18" customHeight="1">
      <c r="A38" s="78"/>
      <c r="B38" s="184"/>
      <c r="C38" s="157">
        <v>1</v>
      </c>
      <c r="D38" s="1" t="s">
        <v>115</v>
      </c>
      <c r="E38" s="96" t="s">
        <v>147</v>
      </c>
      <c r="F38" s="109" t="s">
        <v>132</v>
      </c>
      <c r="G38" s="116" t="s">
        <v>168</v>
      </c>
      <c r="H38" s="115">
        <f t="shared" ref="H38:H43" si="5">I38+S38</f>
        <v>23</v>
      </c>
      <c r="I38" s="10">
        <v>20</v>
      </c>
      <c r="J38" s="108">
        <f t="shared" ref="J38:J43" si="6">SUM(L38:P38)</f>
        <v>235</v>
      </c>
      <c r="K38" s="165"/>
      <c r="L38" s="132">
        <v>47</v>
      </c>
      <c r="M38" s="132">
        <v>47</v>
      </c>
      <c r="N38" s="132">
        <v>47</v>
      </c>
      <c r="O38" s="131">
        <v>48</v>
      </c>
      <c r="P38" s="137">
        <v>46</v>
      </c>
      <c r="Q38" s="121">
        <v>8.5510000000000002</v>
      </c>
      <c r="R38" s="112">
        <v>1</v>
      </c>
      <c r="S38" s="10">
        <v>3</v>
      </c>
      <c r="T38" s="9"/>
      <c r="U38" s="2"/>
      <c r="V38" s="2"/>
      <c r="W38" s="2"/>
    </row>
    <row r="39" spans="1:23" ht="18" customHeight="1">
      <c r="A39" s="78"/>
      <c r="B39" s="184"/>
      <c r="C39" s="67">
        <v>2</v>
      </c>
      <c r="D39" s="1" t="s">
        <v>126</v>
      </c>
      <c r="E39" s="96" t="s">
        <v>169</v>
      </c>
      <c r="F39" s="107" t="s">
        <v>133</v>
      </c>
      <c r="G39" s="116" t="s">
        <v>170</v>
      </c>
      <c r="H39" s="115">
        <f t="shared" si="5"/>
        <v>20</v>
      </c>
      <c r="I39" s="10">
        <v>18</v>
      </c>
      <c r="J39" s="108">
        <f t="shared" si="6"/>
        <v>230</v>
      </c>
      <c r="K39" s="127">
        <f>J38-J39</f>
        <v>5</v>
      </c>
      <c r="L39" s="139">
        <v>45</v>
      </c>
      <c r="M39" s="137">
        <v>46</v>
      </c>
      <c r="N39" s="132">
        <v>47</v>
      </c>
      <c r="O39" s="139">
        <v>45</v>
      </c>
      <c r="P39" s="132">
        <v>47</v>
      </c>
      <c r="Q39" s="117">
        <v>8.6579999999999995</v>
      </c>
      <c r="R39" s="110">
        <v>2</v>
      </c>
      <c r="S39" s="10">
        <v>2</v>
      </c>
      <c r="T39" s="9"/>
      <c r="U39" s="2"/>
      <c r="V39" s="2"/>
      <c r="W39" s="2"/>
    </row>
    <row r="40" spans="1:23" ht="18" customHeight="1">
      <c r="A40" s="78"/>
      <c r="B40" s="184"/>
      <c r="C40" s="67">
        <v>3</v>
      </c>
      <c r="D40" s="1" t="s">
        <v>7</v>
      </c>
      <c r="E40" s="96" t="s">
        <v>159</v>
      </c>
      <c r="F40" s="107" t="s">
        <v>133</v>
      </c>
      <c r="G40" s="116" t="s">
        <v>171</v>
      </c>
      <c r="H40" s="115">
        <f t="shared" si="5"/>
        <v>16</v>
      </c>
      <c r="I40" s="10">
        <v>16</v>
      </c>
      <c r="J40" s="108">
        <f t="shared" si="6"/>
        <v>229</v>
      </c>
      <c r="K40" s="127">
        <f t="shared" ref="K40:K43" si="7">J39-J40</f>
        <v>1</v>
      </c>
      <c r="L40" s="136">
        <v>44</v>
      </c>
      <c r="M40" s="137">
        <v>46</v>
      </c>
      <c r="N40" s="132">
        <v>47</v>
      </c>
      <c r="O40" s="137">
        <v>46</v>
      </c>
      <c r="P40" s="138">
        <v>46</v>
      </c>
      <c r="Q40" s="119">
        <v>8.923</v>
      </c>
      <c r="R40" s="7">
        <v>4</v>
      </c>
      <c r="S40" s="9"/>
      <c r="T40" s="9"/>
      <c r="U40" s="2"/>
      <c r="V40" s="2"/>
      <c r="W40" s="2"/>
    </row>
    <row r="41" spans="1:23" ht="18" customHeight="1">
      <c r="A41" s="78"/>
      <c r="B41" s="184"/>
      <c r="C41" s="67">
        <v>4</v>
      </c>
      <c r="D41" s="1" t="s">
        <v>197</v>
      </c>
      <c r="E41" s="96" t="s">
        <v>80</v>
      </c>
      <c r="F41" s="107" t="s">
        <v>133</v>
      </c>
      <c r="G41" s="116" t="s">
        <v>198</v>
      </c>
      <c r="H41" s="115">
        <f t="shared" si="5"/>
        <v>15</v>
      </c>
      <c r="I41" s="10">
        <v>15</v>
      </c>
      <c r="J41" s="108">
        <f t="shared" si="6"/>
        <v>216</v>
      </c>
      <c r="K41" s="127">
        <f t="shared" si="7"/>
        <v>13</v>
      </c>
      <c r="L41" s="87">
        <v>43</v>
      </c>
      <c r="M41" s="88">
        <v>43</v>
      </c>
      <c r="N41" s="136">
        <v>44</v>
      </c>
      <c r="O41" s="88">
        <v>43</v>
      </c>
      <c r="P41" s="97">
        <v>43</v>
      </c>
      <c r="Q41" s="150">
        <v>9.2639999999999993</v>
      </c>
      <c r="R41" s="7">
        <v>6</v>
      </c>
      <c r="S41" s="9"/>
      <c r="T41" s="9"/>
      <c r="U41" s="2"/>
      <c r="V41" s="2"/>
      <c r="W41" s="2"/>
    </row>
    <row r="42" spans="1:23" ht="18" customHeight="1">
      <c r="A42" s="78"/>
      <c r="B42" s="184"/>
      <c r="C42" s="67">
        <v>5</v>
      </c>
      <c r="D42" s="1" t="s">
        <v>173</v>
      </c>
      <c r="E42" s="96" t="s">
        <v>169</v>
      </c>
      <c r="F42" s="107" t="s">
        <v>133</v>
      </c>
      <c r="G42" s="116" t="s">
        <v>205</v>
      </c>
      <c r="H42" s="115">
        <f t="shared" si="5"/>
        <v>15</v>
      </c>
      <c r="I42" s="10">
        <v>14</v>
      </c>
      <c r="J42" s="108">
        <f t="shared" si="6"/>
        <v>201</v>
      </c>
      <c r="K42" s="127">
        <f t="shared" si="7"/>
        <v>15</v>
      </c>
      <c r="L42" s="87">
        <v>38</v>
      </c>
      <c r="M42" s="139">
        <v>45</v>
      </c>
      <c r="N42" s="136">
        <v>44</v>
      </c>
      <c r="O42" s="139">
        <v>45</v>
      </c>
      <c r="P42" s="113">
        <v>29</v>
      </c>
      <c r="Q42" s="114">
        <v>8.7910000000000004</v>
      </c>
      <c r="R42" s="111">
        <v>3</v>
      </c>
      <c r="S42" s="162">
        <v>1</v>
      </c>
      <c r="T42" s="9"/>
      <c r="U42" s="2"/>
      <c r="V42" s="2"/>
      <c r="W42" s="2"/>
    </row>
    <row r="43" spans="1:23" ht="18" customHeight="1">
      <c r="A43" s="78"/>
      <c r="B43" s="184"/>
      <c r="C43" s="67">
        <v>6</v>
      </c>
      <c r="D43" s="1" t="s">
        <v>2</v>
      </c>
      <c r="E43" s="96" t="s">
        <v>174</v>
      </c>
      <c r="F43" s="95" t="s">
        <v>131</v>
      </c>
      <c r="G43" s="116" t="s">
        <v>177</v>
      </c>
      <c r="H43" s="115">
        <f t="shared" si="5"/>
        <v>13</v>
      </c>
      <c r="I43" s="10">
        <v>13</v>
      </c>
      <c r="J43" s="108">
        <f t="shared" si="6"/>
        <v>134</v>
      </c>
      <c r="K43" s="127">
        <f t="shared" si="7"/>
        <v>67</v>
      </c>
      <c r="L43" s="87">
        <v>40</v>
      </c>
      <c r="M43" s="139">
        <v>45</v>
      </c>
      <c r="N43" s="88">
        <v>34</v>
      </c>
      <c r="O43" s="88">
        <v>0</v>
      </c>
      <c r="P43" s="97">
        <v>15</v>
      </c>
      <c r="Q43" s="86">
        <v>9.1270000000000007</v>
      </c>
      <c r="R43" s="7">
        <v>5</v>
      </c>
      <c r="S43" s="9"/>
      <c r="T43" s="9"/>
      <c r="U43" s="2"/>
      <c r="V43" s="2"/>
      <c r="W43" s="2"/>
    </row>
    <row r="44" spans="1:23" ht="20.10000000000000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2"/>
      <c r="V44" s="2"/>
      <c r="W44" s="2"/>
    </row>
    <row r="45" spans="1:23" ht="21" customHeight="1">
      <c r="A45" s="78"/>
      <c r="B45" s="184" t="s">
        <v>114</v>
      </c>
      <c r="C45" s="185" t="s">
        <v>195</v>
      </c>
      <c r="D45" s="185"/>
      <c r="E45" s="185"/>
      <c r="F45" s="186" t="s">
        <v>196</v>
      </c>
      <c r="G45" s="186"/>
      <c r="H45" s="118">
        <v>41901</v>
      </c>
      <c r="I45" s="187" t="s">
        <v>9</v>
      </c>
      <c r="J45" s="188"/>
      <c r="K45" s="188"/>
      <c r="L45" s="188"/>
      <c r="M45" s="188"/>
      <c r="N45" s="188"/>
      <c r="O45" s="188"/>
      <c r="P45" s="189"/>
      <c r="Q45" s="188" t="s">
        <v>3</v>
      </c>
      <c r="R45" s="188"/>
      <c r="S45" s="190"/>
      <c r="T45" s="9"/>
      <c r="U45" s="2"/>
      <c r="V45" s="2"/>
      <c r="W45" s="2"/>
    </row>
    <row r="46" spans="1:23" ht="21" customHeight="1">
      <c r="A46" s="78"/>
      <c r="B46" s="184"/>
      <c r="C46" s="191" t="s">
        <v>1</v>
      </c>
      <c r="D46" s="194" t="s">
        <v>10</v>
      </c>
      <c r="E46" s="194" t="s">
        <v>0</v>
      </c>
      <c r="F46" s="170" t="s">
        <v>130</v>
      </c>
      <c r="G46" s="198" t="s">
        <v>120</v>
      </c>
      <c r="H46" s="201" t="s">
        <v>12</v>
      </c>
      <c r="I46" s="204" t="s">
        <v>6</v>
      </c>
      <c r="J46" s="207" t="s">
        <v>5</v>
      </c>
      <c r="K46" s="208"/>
      <c r="L46" s="209" t="s">
        <v>8</v>
      </c>
      <c r="M46" s="208"/>
      <c r="N46" s="208"/>
      <c r="O46" s="208"/>
      <c r="P46" s="210"/>
      <c r="Q46" s="211" t="s">
        <v>4</v>
      </c>
      <c r="R46" s="214" t="s">
        <v>1</v>
      </c>
      <c r="S46" s="167" t="s">
        <v>6</v>
      </c>
      <c r="T46" s="9"/>
      <c r="U46" s="2"/>
      <c r="V46" s="2"/>
      <c r="W46" s="2"/>
    </row>
    <row r="47" spans="1:23" ht="21" customHeight="1">
      <c r="A47" s="78"/>
      <c r="B47" s="184"/>
      <c r="C47" s="192"/>
      <c r="D47" s="195"/>
      <c r="E47" s="195"/>
      <c r="F47" s="197"/>
      <c r="G47" s="199"/>
      <c r="H47" s="202"/>
      <c r="I47" s="205"/>
      <c r="J47" s="170" t="s">
        <v>121</v>
      </c>
      <c r="K47" s="172" t="s">
        <v>172</v>
      </c>
      <c r="L47" s="174">
        <v>1</v>
      </c>
      <c r="M47" s="176">
        <v>2</v>
      </c>
      <c r="N47" s="178">
        <v>3</v>
      </c>
      <c r="O47" s="180">
        <v>4</v>
      </c>
      <c r="P47" s="182">
        <v>5</v>
      </c>
      <c r="Q47" s="212"/>
      <c r="R47" s="215"/>
      <c r="S47" s="168"/>
      <c r="T47" s="9"/>
      <c r="U47" s="2"/>
      <c r="V47" s="2"/>
      <c r="W47" s="2"/>
    </row>
    <row r="48" spans="1:23" ht="21" customHeight="1">
      <c r="A48" s="78"/>
      <c r="B48" s="184"/>
      <c r="C48" s="193"/>
      <c r="D48" s="196"/>
      <c r="E48" s="196"/>
      <c r="F48" s="171"/>
      <c r="G48" s="200"/>
      <c r="H48" s="203"/>
      <c r="I48" s="206"/>
      <c r="J48" s="171"/>
      <c r="K48" s="173"/>
      <c r="L48" s="175"/>
      <c r="M48" s="177"/>
      <c r="N48" s="179"/>
      <c r="O48" s="181"/>
      <c r="P48" s="183"/>
      <c r="Q48" s="213"/>
      <c r="R48" s="216"/>
      <c r="S48" s="169"/>
      <c r="T48" s="9"/>
      <c r="U48" s="2"/>
      <c r="V48" s="2"/>
      <c r="W48" s="2"/>
    </row>
    <row r="49" spans="1:23" ht="18" customHeight="1">
      <c r="A49" s="78"/>
      <c r="B49" s="184"/>
      <c r="C49" s="130">
        <v>1</v>
      </c>
      <c r="D49" s="1" t="s">
        <v>115</v>
      </c>
      <c r="E49" s="96" t="s">
        <v>147</v>
      </c>
      <c r="F49" s="109" t="s">
        <v>132</v>
      </c>
      <c r="G49" s="116" t="s">
        <v>168</v>
      </c>
      <c r="H49" s="115">
        <f t="shared" ref="H49:H56" si="8">I49+S49</f>
        <v>23</v>
      </c>
      <c r="I49" s="10">
        <v>20</v>
      </c>
      <c r="J49" s="146">
        <f t="shared" ref="J49:J56" si="9">SUM(L49:P49)</f>
        <v>243</v>
      </c>
      <c r="K49" s="148"/>
      <c r="L49" s="132">
        <v>48</v>
      </c>
      <c r="M49" s="131">
        <v>49</v>
      </c>
      <c r="N49" s="131">
        <v>49</v>
      </c>
      <c r="O49" s="131">
        <v>49</v>
      </c>
      <c r="P49" s="132">
        <v>48</v>
      </c>
      <c r="Q49" s="121">
        <v>8.343</v>
      </c>
      <c r="R49" s="110">
        <v>2</v>
      </c>
      <c r="S49" s="10">
        <v>3</v>
      </c>
      <c r="T49" s="9"/>
      <c r="U49" s="2"/>
      <c r="V49" s="2"/>
      <c r="W49" s="2"/>
    </row>
    <row r="50" spans="1:23" ht="18" customHeight="1">
      <c r="A50" s="78"/>
      <c r="B50" s="184"/>
      <c r="C50" s="67">
        <v>2</v>
      </c>
      <c r="D50" s="1" t="s">
        <v>187</v>
      </c>
      <c r="E50" s="96" t="s">
        <v>125</v>
      </c>
      <c r="F50" s="107" t="s">
        <v>133</v>
      </c>
      <c r="G50" s="116" t="s">
        <v>186</v>
      </c>
      <c r="H50" s="115">
        <f t="shared" si="8"/>
        <v>20</v>
      </c>
      <c r="I50" s="10">
        <v>18</v>
      </c>
      <c r="J50" s="145">
        <f t="shared" si="9"/>
        <v>241</v>
      </c>
      <c r="K50" s="127">
        <f>J49-J50</f>
        <v>2</v>
      </c>
      <c r="L50" s="131">
        <v>49</v>
      </c>
      <c r="M50" s="137">
        <v>47</v>
      </c>
      <c r="N50" s="131">
        <v>49</v>
      </c>
      <c r="O50" s="131">
        <v>49</v>
      </c>
      <c r="P50" s="152">
        <v>47</v>
      </c>
      <c r="Q50" s="156">
        <v>8.2100000000000009</v>
      </c>
      <c r="R50" s="112">
        <v>1</v>
      </c>
      <c r="S50" s="10">
        <v>2</v>
      </c>
      <c r="T50" s="9"/>
      <c r="U50" s="2"/>
      <c r="V50" s="2"/>
      <c r="W50" s="2"/>
    </row>
    <row r="51" spans="1:23" ht="18" customHeight="1">
      <c r="A51" s="78"/>
      <c r="B51" s="184"/>
      <c r="C51" s="67">
        <v>3</v>
      </c>
      <c r="D51" s="1" t="s">
        <v>7</v>
      </c>
      <c r="E51" s="96" t="s">
        <v>159</v>
      </c>
      <c r="F51" s="107" t="s">
        <v>133</v>
      </c>
      <c r="G51" s="116" t="s">
        <v>171</v>
      </c>
      <c r="H51" s="115">
        <f t="shared" si="8"/>
        <v>17</v>
      </c>
      <c r="I51" s="10">
        <v>16</v>
      </c>
      <c r="J51" s="108">
        <f t="shared" si="9"/>
        <v>233</v>
      </c>
      <c r="K51" s="127">
        <f t="shared" ref="K51:K56" si="10">J50-J51</f>
        <v>8</v>
      </c>
      <c r="L51" s="137">
        <v>47</v>
      </c>
      <c r="M51" s="137">
        <v>47</v>
      </c>
      <c r="N51" s="137">
        <v>47</v>
      </c>
      <c r="O51" s="139">
        <v>46</v>
      </c>
      <c r="P51" s="153">
        <v>46</v>
      </c>
      <c r="Q51" s="119">
        <v>8.6630000000000003</v>
      </c>
      <c r="R51" s="111">
        <v>3</v>
      </c>
      <c r="S51" s="10">
        <v>1</v>
      </c>
      <c r="T51" s="9"/>
      <c r="U51" s="2"/>
      <c r="V51" s="2"/>
      <c r="W51" s="2"/>
    </row>
    <row r="52" spans="1:23" ht="18" customHeight="1">
      <c r="A52" s="78"/>
      <c r="B52" s="184"/>
      <c r="C52" s="67">
        <v>4</v>
      </c>
      <c r="D52" s="1" t="s">
        <v>161</v>
      </c>
      <c r="E52" s="96" t="s">
        <v>179</v>
      </c>
      <c r="F52" s="107" t="s">
        <v>133</v>
      </c>
      <c r="G52" s="116" t="s">
        <v>175</v>
      </c>
      <c r="H52" s="115">
        <f t="shared" si="8"/>
        <v>15</v>
      </c>
      <c r="I52" s="10">
        <v>15</v>
      </c>
      <c r="J52" s="108">
        <f t="shared" si="9"/>
        <v>228</v>
      </c>
      <c r="K52" s="127">
        <f t="shared" si="10"/>
        <v>5</v>
      </c>
      <c r="L52" s="154">
        <v>45</v>
      </c>
      <c r="M52" s="136">
        <v>45</v>
      </c>
      <c r="N52" s="137">
        <v>47</v>
      </c>
      <c r="O52" s="139">
        <v>46</v>
      </c>
      <c r="P52" s="155">
        <v>45</v>
      </c>
      <c r="Q52" s="119">
        <v>8.6890000000000001</v>
      </c>
      <c r="R52" s="7">
        <v>4</v>
      </c>
      <c r="S52" s="9"/>
      <c r="T52" s="9"/>
      <c r="U52" s="2"/>
      <c r="V52" s="2"/>
      <c r="W52" s="2"/>
    </row>
    <row r="53" spans="1:23" ht="18" customHeight="1">
      <c r="A53" s="78"/>
      <c r="B53" s="184"/>
      <c r="C53" s="67">
        <v>5</v>
      </c>
      <c r="D53" s="1" t="s">
        <v>116</v>
      </c>
      <c r="E53" s="96" t="s">
        <v>147</v>
      </c>
      <c r="F53" s="109" t="s">
        <v>132</v>
      </c>
      <c r="G53" s="151" t="s">
        <v>200</v>
      </c>
      <c r="H53" s="115">
        <f t="shared" si="8"/>
        <v>14</v>
      </c>
      <c r="I53" s="10">
        <v>14</v>
      </c>
      <c r="J53" s="108">
        <f t="shared" si="9"/>
        <v>224</v>
      </c>
      <c r="K53" s="127">
        <f t="shared" si="10"/>
        <v>4</v>
      </c>
      <c r="L53" s="154">
        <v>45</v>
      </c>
      <c r="M53" s="136">
        <v>45</v>
      </c>
      <c r="N53" s="139">
        <v>46</v>
      </c>
      <c r="O53" s="88">
        <v>44</v>
      </c>
      <c r="P53" s="113">
        <v>44</v>
      </c>
      <c r="Q53" s="114">
        <v>8.9130000000000003</v>
      </c>
      <c r="R53" s="7">
        <v>5</v>
      </c>
      <c r="S53" s="9"/>
      <c r="T53" s="9"/>
      <c r="U53" s="2"/>
      <c r="V53" s="2"/>
      <c r="W53" s="2"/>
    </row>
    <row r="54" spans="1:23" ht="18" customHeight="1">
      <c r="A54" s="78"/>
      <c r="B54" s="184"/>
      <c r="C54" s="67">
        <v>6</v>
      </c>
      <c r="D54" s="1" t="s">
        <v>2</v>
      </c>
      <c r="E54" s="96" t="s">
        <v>174</v>
      </c>
      <c r="F54" s="95" t="s">
        <v>131</v>
      </c>
      <c r="G54" s="116" t="s">
        <v>177</v>
      </c>
      <c r="H54" s="115">
        <f t="shared" si="8"/>
        <v>13</v>
      </c>
      <c r="I54" s="10">
        <v>13</v>
      </c>
      <c r="J54" s="108">
        <f t="shared" si="9"/>
        <v>212</v>
      </c>
      <c r="K54" s="127">
        <f t="shared" si="10"/>
        <v>12</v>
      </c>
      <c r="L54" s="87">
        <v>43</v>
      </c>
      <c r="M54" s="88">
        <v>41</v>
      </c>
      <c r="N54" s="139">
        <v>46</v>
      </c>
      <c r="O54" s="88">
        <v>40</v>
      </c>
      <c r="P54" s="97">
        <v>42</v>
      </c>
      <c r="Q54" s="86">
        <v>9.0229999999999997</v>
      </c>
      <c r="R54" s="7">
        <v>6</v>
      </c>
      <c r="S54" s="9"/>
      <c r="T54" s="9"/>
      <c r="U54" s="2"/>
      <c r="V54" s="2"/>
      <c r="W54" s="2"/>
    </row>
    <row r="55" spans="1:23" ht="18" customHeight="1">
      <c r="A55" s="78"/>
      <c r="B55" s="184"/>
      <c r="C55" s="67">
        <v>7</v>
      </c>
      <c r="D55" s="1" t="s">
        <v>197</v>
      </c>
      <c r="E55" s="96" t="s">
        <v>80</v>
      </c>
      <c r="F55" s="107" t="s">
        <v>133</v>
      </c>
      <c r="G55" s="116" t="s">
        <v>198</v>
      </c>
      <c r="H55" s="115">
        <f t="shared" si="8"/>
        <v>12</v>
      </c>
      <c r="I55" s="10">
        <v>12</v>
      </c>
      <c r="J55" s="108">
        <f t="shared" si="9"/>
        <v>211</v>
      </c>
      <c r="K55" s="127">
        <f t="shared" si="10"/>
        <v>1</v>
      </c>
      <c r="L55" s="87">
        <v>38</v>
      </c>
      <c r="M55" s="88">
        <v>42</v>
      </c>
      <c r="N55" s="120">
        <v>44</v>
      </c>
      <c r="O55" s="88">
        <v>43</v>
      </c>
      <c r="P55" s="113">
        <v>44</v>
      </c>
      <c r="Q55" s="150">
        <v>9.3190000000000008</v>
      </c>
      <c r="R55" s="7">
        <v>7</v>
      </c>
      <c r="S55" s="9"/>
      <c r="T55" s="9"/>
      <c r="U55" s="2"/>
      <c r="V55" s="2"/>
      <c r="W55" s="2"/>
    </row>
    <row r="56" spans="1:23" ht="18" customHeight="1">
      <c r="A56" s="78"/>
      <c r="B56" s="184"/>
      <c r="C56" s="67">
        <v>8</v>
      </c>
      <c r="D56" s="1" t="s">
        <v>180</v>
      </c>
      <c r="E56" s="96" t="s">
        <v>199</v>
      </c>
      <c r="F56" s="95" t="s">
        <v>131</v>
      </c>
      <c r="G56" s="116" t="s">
        <v>175</v>
      </c>
      <c r="H56" s="115">
        <f t="shared" si="8"/>
        <v>11</v>
      </c>
      <c r="I56" s="10">
        <v>11</v>
      </c>
      <c r="J56" s="108">
        <f t="shared" si="9"/>
        <v>206</v>
      </c>
      <c r="K56" s="127">
        <f t="shared" si="10"/>
        <v>5</v>
      </c>
      <c r="L56" s="87">
        <v>41</v>
      </c>
      <c r="M56" s="88">
        <v>42</v>
      </c>
      <c r="N56" s="120">
        <v>43</v>
      </c>
      <c r="O56" s="88">
        <v>41</v>
      </c>
      <c r="P56" s="113">
        <v>39</v>
      </c>
      <c r="Q56" s="86">
        <v>9.5470000000000006</v>
      </c>
      <c r="R56" s="7">
        <v>8</v>
      </c>
      <c r="S56" s="9"/>
      <c r="T56" s="9"/>
      <c r="U56" s="2"/>
      <c r="V56" s="2"/>
      <c r="W56" s="2"/>
    </row>
    <row r="57" spans="1:23" ht="20.100000000000001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"/>
      <c r="V57" s="2"/>
      <c r="W57" s="2"/>
    </row>
    <row r="58" spans="1:23" ht="21" customHeight="1">
      <c r="A58" s="78"/>
      <c r="B58" s="184" t="s">
        <v>114</v>
      </c>
      <c r="C58" s="185" t="s">
        <v>193</v>
      </c>
      <c r="D58" s="185"/>
      <c r="E58" s="185"/>
      <c r="F58" s="186" t="s">
        <v>191</v>
      </c>
      <c r="G58" s="186"/>
      <c r="H58" s="118">
        <v>41866</v>
      </c>
      <c r="I58" s="187" t="s">
        <v>9</v>
      </c>
      <c r="J58" s="188"/>
      <c r="K58" s="188"/>
      <c r="L58" s="188"/>
      <c r="M58" s="188"/>
      <c r="N58" s="188"/>
      <c r="O58" s="188"/>
      <c r="P58" s="189"/>
      <c r="Q58" s="188" t="s">
        <v>3</v>
      </c>
      <c r="R58" s="188"/>
      <c r="S58" s="190"/>
      <c r="T58" s="9"/>
      <c r="U58" s="2"/>
      <c r="V58" s="2"/>
      <c r="W58" s="2"/>
    </row>
    <row r="59" spans="1:23" ht="21" customHeight="1">
      <c r="A59" s="78"/>
      <c r="B59" s="184"/>
      <c r="C59" s="191" t="s">
        <v>1</v>
      </c>
      <c r="D59" s="194" t="s">
        <v>10</v>
      </c>
      <c r="E59" s="194" t="s">
        <v>0</v>
      </c>
      <c r="F59" s="170" t="s">
        <v>130</v>
      </c>
      <c r="G59" s="198" t="s">
        <v>120</v>
      </c>
      <c r="H59" s="201" t="s">
        <v>12</v>
      </c>
      <c r="I59" s="204" t="s">
        <v>6</v>
      </c>
      <c r="J59" s="207" t="s">
        <v>5</v>
      </c>
      <c r="K59" s="208"/>
      <c r="L59" s="209" t="s">
        <v>8</v>
      </c>
      <c r="M59" s="208"/>
      <c r="N59" s="208"/>
      <c r="O59" s="208"/>
      <c r="P59" s="210"/>
      <c r="Q59" s="211" t="s">
        <v>4</v>
      </c>
      <c r="R59" s="214" t="s">
        <v>1</v>
      </c>
      <c r="S59" s="167" t="s">
        <v>6</v>
      </c>
      <c r="T59" s="9"/>
      <c r="U59" s="2"/>
      <c r="V59" s="2"/>
      <c r="W59" s="2"/>
    </row>
    <row r="60" spans="1:23" ht="21" customHeight="1">
      <c r="A60" s="78"/>
      <c r="B60" s="184"/>
      <c r="C60" s="192"/>
      <c r="D60" s="195"/>
      <c r="E60" s="195"/>
      <c r="F60" s="197"/>
      <c r="G60" s="199"/>
      <c r="H60" s="202"/>
      <c r="I60" s="205"/>
      <c r="J60" s="170" t="s">
        <v>121</v>
      </c>
      <c r="K60" s="172" t="s">
        <v>172</v>
      </c>
      <c r="L60" s="174">
        <v>1</v>
      </c>
      <c r="M60" s="176">
        <v>2</v>
      </c>
      <c r="N60" s="178">
        <v>3</v>
      </c>
      <c r="O60" s="180">
        <v>4</v>
      </c>
      <c r="P60" s="182">
        <v>5</v>
      </c>
      <c r="Q60" s="212"/>
      <c r="R60" s="215"/>
      <c r="S60" s="168"/>
      <c r="T60" s="9"/>
      <c r="U60" s="2"/>
      <c r="V60" s="2"/>
      <c r="W60" s="2"/>
    </row>
    <row r="61" spans="1:23" ht="21" customHeight="1">
      <c r="A61" s="78"/>
      <c r="B61" s="184"/>
      <c r="C61" s="193"/>
      <c r="D61" s="196"/>
      <c r="E61" s="196"/>
      <c r="F61" s="171"/>
      <c r="G61" s="200"/>
      <c r="H61" s="203"/>
      <c r="I61" s="206"/>
      <c r="J61" s="171"/>
      <c r="K61" s="173"/>
      <c r="L61" s="175"/>
      <c r="M61" s="177"/>
      <c r="N61" s="179"/>
      <c r="O61" s="181"/>
      <c r="P61" s="183"/>
      <c r="Q61" s="213"/>
      <c r="R61" s="216"/>
      <c r="S61" s="169"/>
      <c r="T61" s="9"/>
      <c r="U61" s="2"/>
      <c r="V61" s="2"/>
      <c r="W61" s="2"/>
    </row>
    <row r="62" spans="1:23" ht="18" customHeight="1">
      <c r="A62" s="78"/>
      <c r="B62" s="184"/>
      <c r="C62" s="124">
        <v>1</v>
      </c>
      <c r="D62" s="1" t="s">
        <v>115</v>
      </c>
      <c r="E62" s="96" t="s">
        <v>147</v>
      </c>
      <c r="F62" s="109" t="s">
        <v>132</v>
      </c>
      <c r="G62" s="116" t="s">
        <v>168</v>
      </c>
      <c r="H62" s="115">
        <f t="shared" ref="H62:H73" si="11">I62+S62</f>
        <v>23</v>
      </c>
      <c r="I62" s="10">
        <v>20</v>
      </c>
      <c r="J62" s="146">
        <f t="shared" ref="J62:J73" si="12">SUM(L62:P62)</f>
        <v>242</v>
      </c>
      <c r="K62" s="148"/>
      <c r="L62" s="132">
        <v>48</v>
      </c>
      <c r="M62" s="132">
        <v>48</v>
      </c>
      <c r="N62" s="131">
        <v>49</v>
      </c>
      <c r="O62" s="131">
        <v>49</v>
      </c>
      <c r="P62" s="134">
        <v>48</v>
      </c>
      <c r="Q62" s="121">
        <v>8.3960000000000008</v>
      </c>
      <c r="R62" s="112">
        <v>1</v>
      </c>
      <c r="S62" s="10">
        <v>3</v>
      </c>
      <c r="T62" s="9"/>
      <c r="U62" s="2"/>
      <c r="V62" s="2"/>
      <c r="W62" s="2"/>
    </row>
    <row r="63" spans="1:23" ht="18" customHeight="1">
      <c r="A63" s="78"/>
      <c r="B63" s="184"/>
      <c r="C63" s="67">
        <v>2</v>
      </c>
      <c r="D63" s="1" t="s">
        <v>126</v>
      </c>
      <c r="E63" s="96" t="s">
        <v>169</v>
      </c>
      <c r="F63" s="107" t="s">
        <v>133</v>
      </c>
      <c r="G63" s="116" t="s">
        <v>170</v>
      </c>
      <c r="H63" s="115">
        <f t="shared" si="11"/>
        <v>20</v>
      </c>
      <c r="I63" s="10">
        <v>18</v>
      </c>
      <c r="J63" s="145">
        <f t="shared" si="12"/>
        <v>240</v>
      </c>
      <c r="K63" s="127">
        <f>J62-J63</f>
        <v>2</v>
      </c>
      <c r="L63" s="132">
        <v>48</v>
      </c>
      <c r="M63" s="132">
        <v>48</v>
      </c>
      <c r="N63" s="132">
        <v>48</v>
      </c>
      <c r="O63" s="133">
        <v>48</v>
      </c>
      <c r="P63" s="135">
        <v>48</v>
      </c>
      <c r="Q63" s="117">
        <v>8.4469999999999992</v>
      </c>
      <c r="R63" s="110">
        <v>2</v>
      </c>
      <c r="S63" s="10">
        <v>2</v>
      </c>
      <c r="T63" s="9"/>
      <c r="U63" s="2"/>
      <c r="V63" s="2"/>
      <c r="W63" s="2"/>
    </row>
    <row r="64" spans="1:23" ht="18" customHeight="1">
      <c r="A64" s="78"/>
      <c r="B64" s="184"/>
      <c r="C64" s="67">
        <v>3</v>
      </c>
      <c r="D64" s="1" t="s">
        <v>161</v>
      </c>
      <c r="E64" s="96" t="s">
        <v>179</v>
      </c>
      <c r="F64" s="107" t="s">
        <v>133</v>
      </c>
      <c r="G64" s="116" t="s">
        <v>175</v>
      </c>
      <c r="H64" s="115">
        <f t="shared" si="11"/>
        <v>17</v>
      </c>
      <c r="I64" s="10">
        <v>16</v>
      </c>
      <c r="J64" s="108">
        <f t="shared" si="12"/>
        <v>234</v>
      </c>
      <c r="K64" s="127">
        <f t="shared" ref="K64:K73" si="13">J63-J64</f>
        <v>6</v>
      </c>
      <c r="L64" s="139">
        <v>46</v>
      </c>
      <c r="M64" s="139">
        <v>46</v>
      </c>
      <c r="N64" s="132">
        <v>48</v>
      </c>
      <c r="O64" s="137">
        <v>47</v>
      </c>
      <c r="P64" s="138">
        <v>47</v>
      </c>
      <c r="Q64" s="119">
        <v>8.7080000000000002</v>
      </c>
      <c r="R64" s="111">
        <v>3</v>
      </c>
      <c r="S64" s="10">
        <v>1</v>
      </c>
      <c r="T64" s="9"/>
      <c r="U64" s="2"/>
      <c r="V64" s="2"/>
      <c r="W64" s="2"/>
    </row>
    <row r="65" spans="1:23" ht="18" customHeight="1">
      <c r="A65" s="78"/>
      <c r="B65" s="184"/>
      <c r="C65" s="67">
        <v>4</v>
      </c>
      <c r="D65" s="1" t="s">
        <v>7</v>
      </c>
      <c r="E65" s="96" t="s">
        <v>159</v>
      </c>
      <c r="F65" s="107" t="s">
        <v>133</v>
      </c>
      <c r="G65" s="116" t="s">
        <v>171</v>
      </c>
      <c r="H65" s="115">
        <f t="shared" si="11"/>
        <v>15</v>
      </c>
      <c r="I65" s="10">
        <v>15</v>
      </c>
      <c r="J65" s="108">
        <f t="shared" si="12"/>
        <v>232</v>
      </c>
      <c r="K65" s="127">
        <f t="shared" si="13"/>
        <v>2</v>
      </c>
      <c r="L65" s="140">
        <v>46</v>
      </c>
      <c r="M65" s="139">
        <v>46</v>
      </c>
      <c r="N65" s="137">
        <v>47</v>
      </c>
      <c r="O65" s="137">
        <v>47</v>
      </c>
      <c r="P65" s="141">
        <v>46</v>
      </c>
      <c r="Q65" s="119">
        <v>8.8369999999999997</v>
      </c>
      <c r="R65" s="7">
        <v>6</v>
      </c>
      <c r="S65" s="9"/>
      <c r="T65" s="9"/>
      <c r="U65" s="2"/>
      <c r="V65" s="2"/>
      <c r="W65" s="2"/>
    </row>
    <row r="66" spans="1:23" ht="18" customHeight="1">
      <c r="A66" s="78"/>
      <c r="B66" s="184"/>
      <c r="C66" s="67">
        <v>5</v>
      </c>
      <c r="D66" s="1" t="s">
        <v>162</v>
      </c>
      <c r="E66" s="96" t="s">
        <v>183</v>
      </c>
      <c r="F66" s="107" t="s">
        <v>133</v>
      </c>
      <c r="G66" s="116" t="s">
        <v>156</v>
      </c>
      <c r="H66" s="115">
        <f t="shared" si="11"/>
        <v>14</v>
      </c>
      <c r="I66" s="10">
        <v>14</v>
      </c>
      <c r="J66" s="108">
        <f t="shared" si="12"/>
        <v>224</v>
      </c>
      <c r="K66" s="127">
        <f t="shared" si="13"/>
        <v>8</v>
      </c>
      <c r="L66" s="87">
        <v>44</v>
      </c>
      <c r="M66" s="136">
        <v>45</v>
      </c>
      <c r="N66" s="88">
        <v>44</v>
      </c>
      <c r="O66" s="136">
        <v>45</v>
      </c>
      <c r="P66" s="142">
        <v>46</v>
      </c>
      <c r="Q66" s="114">
        <v>8.7479999999999993</v>
      </c>
      <c r="R66" s="7">
        <v>4</v>
      </c>
      <c r="S66" s="9"/>
      <c r="T66" s="9"/>
      <c r="U66" s="2"/>
      <c r="V66" s="2"/>
      <c r="W66" s="2"/>
    </row>
    <row r="67" spans="1:23" ht="18" customHeight="1">
      <c r="A67" s="78"/>
      <c r="B67" s="184"/>
      <c r="C67" s="67">
        <v>6</v>
      </c>
      <c r="D67" s="1" t="s">
        <v>2</v>
      </c>
      <c r="E67" s="96" t="s">
        <v>174</v>
      </c>
      <c r="F67" s="95" t="s">
        <v>131</v>
      </c>
      <c r="G67" s="116" t="s">
        <v>177</v>
      </c>
      <c r="H67" s="115">
        <f t="shared" si="11"/>
        <v>13</v>
      </c>
      <c r="I67" s="10">
        <v>13</v>
      </c>
      <c r="J67" s="108">
        <f t="shared" si="12"/>
        <v>223</v>
      </c>
      <c r="K67" s="127">
        <f t="shared" si="13"/>
        <v>1</v>
      </c>
      <c r="L67" s="87">
        <v>42</v>
      </c>
      <c r="M67" s="136">
        <v>45</v>
      </c>
      <c r="N67" s="139">
        <v>46</v>
      </c>
      <c r="O67" s="139">
        <v>46</v>
      </c>
      <c r="P67" s="97">
        <v>44</v>
      </c>
      <c r="Q67" s="114">
        <v>8.8469999999999995</v>
      </c>
      <c r="R67" s="7">
        <v>7</v>
      </c>
      <c r="S67" s="9"/>
      <c r="T67" s="9"/>
      <c r="U67" s="2"/>
      <c r="V67" s="2"/>
      <c r="W67" s="2"/>
    </row>
    <row r="68" spans="1:23" ht="18" customHeight="1">
      <c r="A68" s="78">
        <v>13.86</v>
      </c>
      <c r="B68" s="184"/>
      <c r="C68" s="67">
        <v>7</v>
      </c>
      <c r="D68" s="1" t="s">
        <v>173</v>
      </c>
      <c r="E68" s="96" t="s">
        <v>188</v>
      </c>
      <c r="F68" s="107" t="s">
        <v>133</v>
      </c>
      <c r="G68" s="116" t="s">
        <v>170</v>
      </c>
      <c r="H68" s="115">
        <f t="shared" si="11"/>
        <v>12</v>
      </c>
      <c r="I68" s="10">
        <v>12</v>
      </c>
      <c r="J68" s="108">
        <f t="shared" si="12"/>
        <v>222</v>
      </c>
      <c r="K68" s="127">
        <f t="shared" si="13"/>
        <v>1</v>
      </c>
      <c r="L68" s="87">
        <v>44</v>
      </c>
      <c r="M68" s="88">
        <v>44</v>
      </c>
      <c r="N68" s="144">
        <v>45</v>
      </c>
      <c r="O68" s="136">
        <v>45</v>
      </c>
      <c r="P68" s="113">
        <v>44</v>
      </c>
      <c r="Q68" s="119">
        <v>8.7739999999999991</v>
      </c>
      <c r="R68" s="7">
        <v>5</v>
      </c>
      <c r="S68" s="9"/>
      <c r="T68" s="9"/>
      <c r="U68" s="2"/>
      <c r="V68" s="2"/>
      <c r="W68" s="2"/>
    </row>
    <row r="69" spans="1:23" ht="18" customHeight="1">
      <c r="A69" s="78">
        <v>29.53</v>
      </c>
      <c r="B69" s="184"/>
      <c r="C69" s="67">
        <v>8</v>
      </c>
      <c r="D69" s="1" t="s">
        <v>116</v>
      </c>
      <c r="E69" s="96" t="s">
        <v>190</v>
      </c>
      <c r="F69" s="109" t="s">
        <v>132</v>
      </c>
      <c r="G69" s="116" t="s">
        <v>186</v>
      </c>
      <c r="H69" s="115">
        <f t="shared" si="11"/>
        <v>11</v>
      </c>
      <c r="I69" s="10">
        <v>11</v>
      </c>
      <c r="J69" s="108">
        <f t="shared" si="12"/>
        <v>222</v>
      </c>
      <c r="K69" s="129">
        <f>A69-A68</f>
        <v>15.670000000000002</v>
      </c>
      <c r="L69" s="87">
        <v>44</v>
      </c>
      <c r="M69" s="88">
        <v>43</v>
      </c>
      <c r="N69" s="143">
        <v>46</v>
      </c>
      <c r="O69" s="136">
        <v>45</v>
      </c>
      <c r="P69" s="113">
        <v>44</v>
      </c>
      <c r="Q69" s="114">
        <v>8.9939999999999998</v>
      </c>
      <c r="R69" s="7">
        <v>9</v>
      </c>
      <c r="S69" s="9"/>
      <c r="T69" s="9"/>
      <c r="U69" s="2"/>
      <c r="V69" s="2"/>
      <c r="W69" s="2"/>
    </row>
    <row r="70" spans="1:23" ht="18" customHeight="1">
      <c r="A70" s="78"/>
      <c r="B70" s="184"/>
      <c r="C70" s="67">
        <v>9</v>
      </c>
      <c r="D70" s="1" t="s">
        <v>187</v>
      </c>
      <c r="E70" s="96" t="s">
        <v>181</v>
      </c>
      <c r="F70" s="107" t="s">
        <v>133</v>
      </c>
      <c r="G70" s="116" t="s">
        <v>186</v>
      </c>
      <c r="H70" s="115">
        <f t="shared" si="11"/>
        <v>10</v>
      </c>
      <c r="I70" s="10">
        <v>10</v>
      </c>
      <c r="J70" s="108">
        <f t="shared" si="12"/>
        <v>215</v>
      </c>
      <c r="K70" s="127">
        <f t="shared" si="13"/>
        <v>7</v>
      </c>
      <c r="L70" s="87">
        <v>44</v>
      </c>
      <c r="M70" s="88">
        <v>44</v>
      </c>
      <c r="N70" s="120">
        <v>43</v>
      </c>
      <c r="O70" s="88">
        <v>41</v>
      </c>
      <c r="P70" s="113">
        <v>43</v>
      </c>
      <c r="Q70" s="114">
        <v>8.8569999999999993</v>
      </c>
      <c r="R70" s="7">
        <v>8</v>
      </c>
      <c r="S70" s="9"/>
      <c r="T70" s="9"/>
      <c r="U70" s="2"/>
      <c r="V70" s="2"/>
      <c r="W70" s="2"/>
    </row>
    <row r="71" spans="1:23" ht="18" customHeight="1">
      <c r="A71" s="78"/>
      <c r="B71" s="184"/>
      <c r="C71" s="67">
        <v>10</v>
      </c>
      <c r="D71" s="1" t="s">
        <v>178</v>
      </c>
      <c r="E71" s="96" t="s">
        <v>88</v>
      </c>
      <c r="F71" s="109" t="s">
        <v>132</v>
      </c>
      <c r="G71" s="116" t="s">
        <v>182</v>
      </c>
      <c r="H71" s="115">
        <f t="shared" si="11"/>
        <v>9</v>
      </c>
      <c r="I71" s="10">
        <v>9</v>
      </c>
      <c r="J71" s="108">
        <f t="shared" si="12"/>
        <v>214</v>
      </c>
      <c r="K71" s="127">
        <f t="shared" si="13"/>
        <v>1</v>
      </c>
      <c r="L71" s="87">
        <v>43</v>
      </c>
      <c r="M71" s="88">
        <v>43</v>
      </c>
      <c r="N71" s="120">
        <v>43</v>
      </c>
      <c r="O71" s="88">
        <v>43</v>
      </c>
      <c r="P71" s="113">
        <v>42</v>
      </c>
      <c r="Q71" s="86">
        <v>9.5679999999999996</v>
      </c>
      <c r="R71" s="7">
        <v>12</v>
      </c>
      <c r="S71" s="9"/>
      <c r="T71" s="9"/>
      <c r="U71" s="2"/>
      <c r="V71" s="2"/>
      <c r="W71" s="2"/>
    </row>
    <row r="72" spans="1:23" ht="20.100000000000001" customHeight="1">
      <c r="A72" s="78"/>
      <c r="B72" s="184"/>
      <c r="C72" s="67">
        <v>11</v>
      </c>
      <c r="D72" s="1" t="s">
        <v>189</v>
      </c>
      <c r="E72" s="96" t="s">
        <v>190</v>
      </c>
      <c r="F72" s="109" t="s">
        <v>132</v>
      </c>
      <c r="G72" s="116" t="s">
        <v>186</v>
      </c>
      <c r="H72" s="115">
        <f t="shared" si="11"/>
        <v>8</v>
      </c>
      <c r="I72" s="10">
        <v>8</v>
      </c>
      <c r="J72" s="108">
        <f t="shared" si="12"/>
        <v>211</v>
      </c>
      <c r="K72" s="127">
        <f t="shared" si="13"/>
        <v>3</v>
      </c>
      <c r="L72" s="87">
        <v>40</v>
      </c>
      <c r="M72" s="88">
        <v>43</v>
      </c>
      <c r="N72" s="120">
        <v>43</v>
      </c>
      <c r="O72" s="88">
        <v>43</v>
      </c>
      <c r="P72" s="113">
        <v>42</v>
      </c>
      <c r="Q72" s="86">
        <v>9.2479999999999993</v>
      </c>
      <c r="R72" s="7">
        <v>10</v>
      </c>
      <c r="S72" s="9"/>
      <c r="T72" s="9"/>
      <c r="U72" s="2"/>
      <c r="V72" s="2"/>
      <c r="W72" s="2"/>
    </row>
    <row r="73" spans="1:23" ht="20.100000000000001" customHeight="1">
      <c r="A73" s="78"/>
      <c r="B73" s="184"/>
      <c r="C73" s="67">
        <v>12</v>
      </c>
      <c r="D73" s="1" t="s">
        <v>180</v>
      </c>
      <c r="E73" s="96" t="s">
        <v>88</v>
      </c>
      <c r="F73" s="109" t="s">
        <v>132</v>
      </c>
      <c r="G73" s="116" t="s">
        <v>186</v>
      </c>
      <c r="H73" s="115">
        <f t="shared" si="11"/>
        <v>7</v>
      </c>
      <c r="I73" s="10">
        <v>7</v>
      </c>
      <c r="J73" s="108">
        <f t="shared" si="12"/>
        <v>199</v>
      </c>
      <c r="K73" s="127">
        <f t="shared" si="13"/>
        <v>12</v>
      </c>
      <c r="L73" s="87">
        <v>41</v>
      </c>
      <c r="M73" s="88">
        <v>42</v>
      </c>
      <c r="N73" s="120">
        <v>39</v>
      </c>
      <c r="O73" s="88">
        <v>40</v>
      </c>
      <c r="P73" s="113">
        <v>37</v>
      </c>
      <c r="Q73" s="86">
        <v>9.4629999999999992</v>
      </c>
      <c r="R73" s="7">
        <v>11</v>
      </c>
      <c r="S73" s="9"/>
      <c r="T73" s="9"/>
      <c r="U73" s="2"/>
      <c r="V73" s="2"/>
      <c r="W73" s="2"/>
    </row>
    <row r="74" spans="1:23" ht="20.100000000000001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2"/>
      <c r="V74" s="2"/>
      <c r="W74" s="2"/>
    </row>
    <row r="75" spans="1:23" ht="9.9499999999999993" customHeight="1">
      <c r="A75" s="78"/>
      <c r="B75" s="18"/>
      <c r="C75" s="9"/>
      <c r="D75" s="9"/>
      <c r="E75" s="16"/>
      <c r="F75" s="16"/>
      <c r="G75" s="16"/>
      <c r="H75" s="9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"/>
      <c r="U75" s="2"/>
      <c r="V75" s="2"/>
      <c r="W75" s="2"/>
    </row>
    <row r="76" spans="1:23" ht="17.25" customHeight="1">
      <c r="A76" s="78"/>
      <c r="B76" s="18"/>
      <c r="C76" s="9"/>
      <c r="D76" s="234" t="s">
        <v>151</v>
      </c>
      <c r="E76" s="234"/>
      <c r="F76" s="89"/>
      <c r="G76" s="235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W76" s="2"/>
    </row>
    <row r="77" spans="1:23" ht="27.75" customHeight="1">
      <c r="A77" s="78"/>
      <c r="B77" s="18"/>
      <c r="C77" s="9"/>
      <c r="D77" s="234"/>
      <c r="E77" s="234"/>
      <c r="F77" s="89"/>
      <c r="G77" s="236"/>
      <c r="H77" s="14">
        <v>1</v>
      </c>
      <c r="I77" s="14">
        <v>2</v>
      </c>
      <c r="J77" s="14">
        <v>3</v>
      </c>
      <c r="K77" s="14">
        <v>4</v>
      </c>
      <c r="L77" s="14">
        <v>5</v>
      </c>
      <c r="M77" s="14">
        <v>6</v>
      </c>
      <c r="N77" s="14">
        <v>7</v>
      </c>
      <c r="O77" s="14">
        <v>8</v>
      </c>
      <c r="P77" s="14">
        <v>9</v>
      </c>
      <c r="Q77" s="9"/>
      <c r="R77" s="9"/>
      <c r="S77" s="9"/>
      <c r="T77" s="9"/>
      <c r="W77" s="2"/>
    </row>
    <row r="78" spans="1:23" ht="39.950000000000003" customHeight="1">
      <c r="A78" s="78"/>
      <c r="B78" s="18"/>
      <c r="C78" s="9"/>
      <c r="D78" s="9"/>
      <c r="E78" s="92" t="s">
        <v>144</v>
      </c>
      <c r="F78" s="20"/>
      <c r="G78" s="105">
        <f>SUM(H78:S78)</f>
        <v>83</v>
      </c>
      <c r="H78" s="110">
        <v>23</v>
      </c>
      <c r="I78" s="112">
        <v>37</v>
      </c>
      <c r="J78" s="110">
        <v>23</v>
      </c>
      <c r="K78" s="7"/>
      <c r="L78" s="7"/>
      <c r="M78" s="7"/>
      <c r="N78" s="7"/>
      <c r="O78" s="7"/>
      <c r="P78" s="7"/>
      <c r="Q78" s="9"/>
      <c r="R78" s="9"/>
      <c r="S78" s="9"/>
      <c r="T78" s="9"/>
      <c r="W78" s="2"/>
    </row>
    <row r="79" spans="1:23" ht="39.950000000000003" customHeight="1">
      <c r="A79" s="78"/>
      <c r="B79" s="18"/>
      <c r="C79" s="9"/>
      <c r="D79" s="9"/>
      <c r="E79" s="92" t="s">
        <v>145</v>
      </c>
      <c r="F79" s="70"/>
      <c r="G79" s="105">
        <f>SUM(H79:S79)</f>
        <v>76</v>
      </c>
      <c r="H79" s="111">
        <v>20</v>
      </c>
      <c r="I79" s="7"/>
      <c r="J79" s="112">
        <v>35</v>
      </c>
      <c r="K79" s="110">
        <v>21</v>
      </c>
      <c r="L79" s="7"/>
      <c r="M79" s="7"/>
      <c r="N79" s="7"/>
      <c r="O79" s="7"/>
      <c r="P79" s="7"/>
      <c r="Q79" s="9"/>
      <c r="R79" s="9"/>
      <c r="S79" s="9"/>
      <c r="T79" s="9"/>
      <c r="W79" s="2"/>
    </row>
    <row r="80" spans="1:23" ht="39.950000000000003" customHeight="1">
      <c r="A80" s="78"/>
      <c r="B80" s="18"/>
      <c r="C80" s="9"/>
      <c r="D80" s="9"/>
      <c r="E80" s="92" t="s">
        <v>176</v>
      </c>
      <c r="F80" s="20"/>
      <c r="G80" s="105">
        <f>SUM(H80:S80)</f>
        <v>70</v>
      </c>
      <c r="H80" s="7">
        <v>15</v>
      </c>
      <c r="I80" s="111">
        <v>17</v>
      </c>
      <c r="J80" s="111">
        <v>16</v>
      </c>
      <c r="K80" s="112">
        <v>22</v>
      </c>
      <c r="L80" s="7"/>
      <c r="M80" s="7"/>
      <c r="N80" s="7"/>
      <c r="O80" s="7"/>
      <c r="P80" s="7"/>
      <c r="Q80" s="9"/>
      <c r="R80" s="9"/>
      <c r="S80" s="9"/>
      <c r="T80" s="9"/>
      <c r="W80" s="2"/>
    </row>
    <row r="81" spans="1:23" ht="39.950000000000003" customHeight="1">
      <c r="A81" s="78"/>
      <c r="B81" s="18"/>
      <c r="C81" s="9"/>
      <c r="D81" s="9"/>
      <c r="E81" s="92" t="s">
        <v>134</v>
      </c>
      <c r="F81" s="69"/>
      <c r="G81" s="105">
        <f>SUM(H81:S81)</f>
        <v>67</v>
      </c>
      <c r="H81" s="112">
        <v>25</v>
      </c>
      <c r="I81" s="7">
        <v>13</v>
      </c>
      <c r="J81" s="7">
        <v>13</v>
      </c>
      <c r="K81" s="111">
        <v>16</v>
      </c>
      <c r="L81" s="7"/>
      <c r="M81" s="7"/>
      <c r="N81" s="7"/>
      <c r="O81" s="7"/>
      <c r="P81" s="7"/>
      <c r="Q81" s="9"/>
      <c r="R81" s="9"/>
      <c r="S81" s="9"/>
      <c r="T81" s="9"/>
      <c r="W81" s="2"/>
    </row>
    <row r="82" spans="1:23" ht="39.950000000000003" customHeight="1">
      <c r="A82" s="78"/>
      <c r="B82" s="18"/>
      <c r="C82" s="9"/>
      <c r="D82" s="9"/>
      <c r="E82" s="94" t="s">
        <v>139</v>
      </c>
      <c r="F82" s="284"/>
      <c r="G82" s="105">
        <f>SUM(H82:S82)</f>
        <v>35</v>
      </c>
      <c r="H82" s="8">
        <v>19</v>
      </c>
      <c r="I82" s="8"/>
      <c r="J82" s="81"/>
      <c r="K82" s="111">
        <v>16</v>
      </c>
      <c r="L82" s="8"/>
      <c r="M82" s="7"/>
      <c r="N82" s="8"/>
      <c r="O82" s="8"/>
      <c r="P82" s="8"/>
      <c r="Q82" s="9"/>
      <c r="R82" s="9"/>
      <c r="S82" s="9"/>
      <c r="T82" s="9"/>
      <c r="W82" s="2"/>
    </row>
    <row r="83" spans="1:23" ht="39.950000000000003" customHeight="1">
      <c r="A83" s="78"/>
      <c r="B83" s="18"/>
      <c r="C83" s="9"/>
      <c r="D83" s="9"/>
      <c r="E83" s="94" t="s">
        <v>152</v>
      </c>
      <c r="F83" s="160"/>
      <c r="G83" s="105">
        <f>SUM(H83:S83)</f>
        <v>32</v>
      </c>
      <c r="H83" s="7">
        <v>17</v>
      </c>
      <c r="I83" s="7">
        <v>15</v>
      </c>
      <c r="J83" s="7"/>
      <c r="K83" s="7"/>
      <c r="L83" s="7"/>
      <c r="M83" s="7"/>
      <c r="N83" s="7"/>
      <c r="O83" s="7"/>
      <c r="P83" s="7"/>
      <c r="Q83" s="9"/>
      <c r="R83" s="9"/>
      <c r="S83" s="9"/>
      <c r="T83" s="9"/>
      <c r="W83" s="2"/>
    </row>
    <row r="84" spans="1:23" ht="39.950000000000003" customHeight="1">
      <c r="A84" s="78"/>
      <c r="B84" s="18"/>
      <c r="C84" s="9"/>
      <c r="D84" s="9"/>
      <c r="E84" s="92" t="s">
        <v>143</v>
      </c>
      <c r="F84" s="70"/>
      <c r="G84" s="105">
        <f>SUM(H84:S84)</f>
        <v>27</v>
      </c>
      <c r="H84" s="7"/>
      <c r="I84" s="7">
        <v>12</v>
      </c>
      <c r="J84" s="7">
        <v>15</v>
      </c>
      <c r="K84" s="7"/>
      <c r="L84" s="7"/>
      <c r="M84" s="7"/>
      <c r="N84" s="7"/>
      <c r="O84" s="7"/>
      <c r="P84" s="7"/>
      <c r="Q84" s="9"/>
      <c r="R84" s="9"/>
      <c r="S84" s="9"/>
      <c r="T84" s="9"/>
      <c r="W84" s="2"/>
    </row>
    <row r="85" spans="1:23" ht="39.950000000000003" customHeight="1">
      <c r="A85" s="78"/>
      <c r="B85" s="18"/>
      <c r="C85" s="9"/>
      <c r="D85" s="9"/>
      <c r="E85" s="92" t="s">
        <v>203</v>
      </c>
      <c r="F85" s="70"/>
      <c r="G85" s="105">
        <f>SUM(H85:S85)</f>
        <v>20</v>
      </c>
      <c r="H85" s="8"/>
      <c r="I85" s="161">
        <v>20</v>
      </c>
      <c r="J85" s="8"/>
      <c r="K85" s="8"/>
      <c r="L85" s="8"/>
      <c r="M85" s="8"/>
      <c r="N85" s="8"/>
      <c r="O85" s="8"/>
      <c r="P85" s="8"/>
      <c r="Q85" s="9"/>
      <c r="R85" s="9"/>
      <c r="S85" s="9"/>
      <c r="T85" s="9"/>
      <c r="W85" s="2"/>
    </row>
    <row r="86" spans="1:23" ht="39.950000000000003" customHeight="1">
      <c r="A86" s="78"/>
      <c r="B86" s="18"/>
      <c r="C86" s="9"/>
      <c r="D86" s="9"/>
      <c r="E86" s="158" t="s">
        <v>137</v>
      </c>
      <c r="F86" s="159"/>
      <c r="G86" s="105">
        <f>SUM(H86:S86)</f>
        <v>16</v>
      </c>
      <c r="H86" s="7">
        <v>16</v>
      </c>
      <c r="I86" s="7"/>
      <c r="J86" s="7"/>
      <c r="K86" s="7"/>
      <c r="L86" s="7"/>
      <c r="M86" s="7"/>
      <c r="N86" s="7"/>
      <c r="O86" s="7"/>
      <c r="P86" s="7"/>
      <c r="Q86" s="9"/>
      <c r="R86" s="9"/>
      <c r="S86" s="9"/>
      <c r="T86" s="9"/>
      <c r="W86" s="2"/>
    </row>
    <row r="87" spans="1:23" ht="39.950000000000003" customHeight="1">
      <c r="A87" s="78"/>
      <c r="B87" s="18"/>
      <c r="C87" s="9"/>
      <c r="D87" s="9"/>
      <c r="E87" s="93" t="s">
        <v>136</v>
      </c>
      <c r="F87" s="69"/>
      <c r="G87" s="105">
        <f>SUM(H87:S87)</f>
        <v>14</v>
      </c>
      <c r="H87" s="7">
        <v>14</v>
      </c>
      <c r="I87" s="7"/>
      <c r="J87" s="128"/>
      <c r="K87" s="7"/>
      <c r="L87" s="7"/>
      <c r="M87" s="7"/>
      <c r="N87" s="7"/>
      <c r="O87" s="7"/>
      <c r="P87" s="7"/>
      <c r="Q87" s="9"/>
      <c r="R87" s="9"/>
      <c r="S87" s="9"/>
      <c r="T87" s="9"/>
      <c r="W87" s="2"/>
    </row>
    <row r="88" spans="1:23" ht="39.950000000000003" customHeight="1">
      <c r="A88" s="78"/>
      <c r="B88" s="18"/>
      <c r="C88" s="9"/>
      <c r="D88" s="9"/>
      <c r="E88" s="92" t="s">
        <v>158</v>
      </c>
      <c r="F88" s="126"/>
      <c r="G88" s="105">
        <f>SUM(H88:S88)</f>
        <v>11</v>
      </c>
      <c r="H88" s="7"/>
      <c r="I88" s="7">
        <v>11</v>
      </c>
      <c r="J88" s="7"/>
      <c r="K88" s="7"/>
      <c r="L88" s="7"/>
      <c r="M88" s="7"/>
      <c r="N88" s="7"/>
      <c r="O88" s="7"/>
      <c r="P88" s="7"/>
      <c r="Q88" s="9"/>
      <c r="R88" s="9"/>
      <c r="S88" s="9"/>
      <c r="T88" s="9"/>
      <c r="W88" s="2"/>
    </row>
    <row r="89" spans="1:23" ht="39.950000000000003" customHeight="1">
      <c r="A89" s="78"/>
      <c r="B89" s="18"/>
      <c r="C89" s="9"/>
      <c r="D89" s="9"/>
      <c r="E89" s="92" t="s">
        <v>142</v>
      </c>
      <c r="F89" s="20"/>
      <c r="G89" s="105">
        <f>SUM(H89:S89)</f>
        <v>10</v>
      </c>
      <c r="H89" s="7">
        <v>10</v>
      </c>
      <c r="I89" s="7"/>
      <c r="J89" s="7"/>
      <c r="K89" s="7"/>
      <c r="L89" s="7"/>
      <c r="M89" s="7"/>
      <c r="N89" s="7"/>
      <c r="O89" s="7"/>
      <c r="P89" s="7"/>
      <c r="Q89" s="9"/>
      <c r="R89" s="9"/>
      <c r="S89" s="9"/>
      <c r="T89" s="9"/>
      <c r="W89" s="2"/>
    </row>
    <row r="90" spans="1:23" ht="39.950000000000003" customHeight="1">
      <c r="A90" s="78"/>
      <c r="B90" s="18"/>
      <c r="C90" s="9"/>
      <c r="D90" s="9"/>
      <c r="E90" s="92" t="s">
        <v>160</v>
      </c>
      <c r="F90" s="70"/>
      <c r="G90" s="105">
        <f>SUM(H90:S90)</f>
        <v>0</v>
      </c>
      <c r="H90" s="7"/>
      <c r="I90" s="7"/>
      <c r="J90" s="7"/>
      <c r="K90" s="7"/>
      <c r="L90" s="7"/>
      <c r="M90" s="7"/>
      <c r="N90" s="7"/>
      <c r="O90" s="7"/>
      <c r="P90" s="7"/>
      <c r="Q90" s="9"/>
      <c r="R90" s="9"/>
      <c r="S90" s="9"/>
      <c r="T90" s="9"/>
      <c r="W90" s="2"/>
    </row>
    <row r="91" spans="1:23" ht="39.950000000000003" customHeight="1">
      <c r="A91" s="78"/>
      <c r="B91" s="18"/>
      <c r="C91" s="9"/>
      <c r="D91" s="9"/>
      <c r="E91" s="92" t="s">
        <v>167</v>
      </c>
      <c r="F91" s="20"/>
      <c r="G91" s="105">
        <f>SUM(H91:S91)</f>
        <v>0</v>
      </c>
      <c r="H91" s="7"/>
      <c r="I91" s="7"/>
      <c r="J91" s="7"/>
      <c r="K91" s="7"/>
      <c r="L91" s="7"/>
      <c r="M91" s="7"/>
      <c r="N91" s="7"/>
      <c r="O91" s="7"/>
      <c r="P91" s="7"/>
      <c r="Q91" s="9"/>
      <c r="R91" s="9"/>
      <c r="S91" s="9"/>
      <c r="T91" s="9"/>
      <c r="W91" s="2"/>
    </row>
    <row r="92" spans="1:23" ht="39.950000000000003" customHeight="1">
      <c r="A92" s="78"/>
      <c r="B92" s="18"/>
      <c r="C92" s="9"/>
      <c r="D92" s="9"/>
      <c r="E92" s="101" t="s">
        <v>135</v>
      </c>
      <c r="F92" s="40"/>
      <c r="G92" s="105">
        <f>SUM(H92:S92)</f>
        <v>0</v>
      </c>
      <c r="H92" s="7"/>
      <c r="I92" s="7"/>
      <c r="J92" s="7"/>
      <c r="K92" s="7"/>
      <c r="L92" s="7"/>
      <c r="M92" s="7"/>
      <c r="N92" s="7"/>
      <c r="O92" s="7"/>
      <c r="P92" s="7"/>
      <c r="Q92" s="9"/>
      <c r="R92" s="9"/>
      <c r="S92" s="9"/>
      <c r="T92" s="9"/>
      <c r="W92" s="2"/>
    </row>
    <row r="93" spans="1:23" ht="39.950000000000003" customHeight="1">
      <c r="A93" s="78"/>
      <c r="B93" s="18"/>
      <c r="C93" s="9"/>
      <c r="D93" s="9"/>
      <c r="E93" s="93" t="s">
        <v>141</v>
      </c>
      <c r="F93" s="84"/>
      <c r="G93" s="105">
        <f>SUM(H93:S93)</f>
        <v>0</v>
      </c>
      <c r="H93" s="8"/>
      <c r="I93" s="8"/>
      <c r="J93" s="8"/>
      <c r="K93" s="81"/>
      <c r="L93" s="8"/>
      <c r="M93" s="8"/>
      <c r="N93" s="8"/>
      <c r="O93" s="8"/>
      <c r="P93" s="8"/>
      <c r="Q93" s="9"/>
      <c r="R93" s="9"/>
      <c r="S93" s="9"/>
      <c r="T93" s="9"/>
      <c r="W93" s="2"/>
    </row>
    <row r="94" spans="1:23" ht="39.950000000000003" customHeight="1">
      <c r="A94" s="78"/>
      <c r="B94" s="18"/>
      <c r="C94" s="9"/>
      <c r="D94" s="9"/>
      <c r="E94" s="92" t="s">
        <v>163</v>
      </c>
      <c r="F94" s="70"/>
      <c r="G94" s="105">
        <f>SUM(H94:S94)</f>
        <v>0</v>
      </c>
      <c r="H94" s="8"/>
      <c r="I94" s="8"/>
      <c r="J94" s="8"/>
      <c r="K94" s="8"/>
      <c r="L94" s="8"/>
      <c r="M94" s="8"/>
      <c r="N94" s="8"/>
      <c r="O94" s="8"/>
      <c r="P94" s="8"/>
      <c r="Q94" s="9"/>
      <c r="R94" s="9"/>
      <c r="S94" s="9"/>
      <c r="T94" s="9"/>
      <c r="W94" s="2"/>
    </row>
    <row r="95" spans="1:23" ht="39.950000000000003" customHeight="1">
      <c r="A95" s="78"/>
      <c r="B95" s="18"/>
      <c r="C95" s="9"/>
      <c r="D95" s="9"/>
      <c r="E95" s="92" t="s">
        <v>146</v>
      </c>
      <c r="F95" s="70"/>
      <c r="G95" s="105">
        <f>SUM(H95:S95)</f>
        <v>0</v>
      </c>
      <c r="H95" s="8"/>
      <c r="I95" s="8"/>
      <c r="J95" s="8"/>
      <c r="K95" s="8"/>
      <c r="L95" s="8"/>
      <c r="M95" s="8"/>
      <c r="N95" s="8"/>
      <c r="O95" s="8"/>
      <c r="P95" s="8"/>
      <c r="Q95" s="9"/>
      <c r="R95" s="9"/>
      <c r="S95" s="9"/>
      <c r="T95" s="9"/>
      <c r="W95" s="2"/>
    </row>
    <row r="96" spans="1:23" ht="39.950000000000003" customHeight="1">
      <c r="A96" s="78"/>
      <c r="B96" s="18"/>
      <c r="C96" s="9"/>
      <c r="D96" s="9"/>
      <c r="E96" s="92" t="s">
        <v>15</v>
      </c>
      <c r="F96" s="70"/>
      <c r="G96" s="105">
        <f>SUM(H96:S96)</f>
        <v>0</v>
      </c>
      <c r="H96" s="8"/>
      <c r="I96" s="8"/>
      <c r="J96" s="8"/>
      <c r="K96" s="8"/>
      <c r="L96" s="8"/>
      <c r="M96" s="8"/>
      <c r="N96" s="8"/>
      <c r="O96" s="8"/>
      <c r="P96" s="8"/>
      <c r="Q96" s="9"/>
      <c r="R96" s="9"/>
      <c r="S96" s="9"/>
      <c r="T96" s="9"/>
      <c r="W96" s="2"/>
    </row>
    <row r="97" spans="1:23" ht="39.950000000000003" customHeight="1">
      <c r="A97" s="78"/>
      <c r="B97" s="18"/>
      <c r="C97" s="9"/>
      <c r="D97" s="9"/>
      <c r="E97" s="92" t="s">
        <v>138</v>
      </c>
      <c r="F97" s="70"/>
      <c r="G97" s="105">
        <f>SUM(H97:S97)</f>
        <v>0</v>
      </c>
      <c r="H97" s="8"/>
      <c r="I97" s="8"/>
      <c r="J97" s="8"/>
      <c r="K97" s="8"/>
      <c r="L97" s="8"/>
      <c r="M97" s="8"/>
      <c r="N97" s="8"/>
      <c r="O97" s="8"/>
      <c r="P97" s="8"/>
      <c r="Q97" s="9"/>
      <c r="R97" s="9"/>
      <c r="S97" s="9"/>
      <c r="T97" s="9"/>
      <c r="W97" s="2"/>
    </row>
    <row r="98" spans="1:23" ht="39.950000000000003" customHeight="1">
      <c r="A98" s="78"/>
      <c r="B98" s="18"/>
      <c r="C98" s="9"/>
      <c r="D98" s="9"/>
      <c r="E98" s="92" t="s">
        <v>140</v>
      </c>
      <c r="F98" s="125"/>
      <c r="G98" s="105">
        <f>SUM(H98:S98)</f>
        <v>0</v>
      </c>
      <c r="H98" s="8"/>
      <c r="I98" s="8"/>
      <c r="J98" s="8"/>
      <c r="K98" s="8"/>
      <c r="L98" s="8"/>
      <c r="M98" s="8"/>
      <c r="N98" s="8"/>
      <c r="O98" s="8"/>
      <c r="P98" s="8"/>
      <c r="Q98" s="9"/>
      <c r="R98" s="9"/>
      <c r="S98" s="9"/>
      <c r="T98" s="9"/>
      <c r="W98" s="2"/>
    </row>
    <row r="99" spans="1:23" ht="15.95" customHeight="1">
      <c r="A99" s="7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W99" s="2"/>
    </row>
    <row r="100" spans="1:23" ht="29.25" customHeight="1">
      <c r="A100" s="78"/>
      <c r="B100" s="232" t="s">
        <v>112</v>
      </c>
      <c r="C100" s="232"/>
      <c r="D100" s="232"/>
      <c r="E100" s="232"/>
      <c r="F100" s="232"/>
      <c r="G100" s="232"/>
      <c r="H100" s="232"/>
      <c r="I100" s="232"/>
      <c r="J100" s="232"/>
      <c r="K100" s="9"/>
      <c r="L100" s="233"/>
      <c r="M100" s="233"/>
      <c r="N100" s="233"/>
      <c r="O100" s="233"/>
      <c r="P100" s="233"/>
      <c r="Q100" s="233"/>
      <c r="R100" s="233"/>
      <c r="S100" s="233"/>
      <c r="T100" s="9"/>
      <c r="U100" s="2"/>
      <c r="V100" s="2"/>
      <c r="W100" s="2"/>
    </row>
    <row r="101" spans="1:23" ht="30" customHeight="1">
      <c r="A101" s="78"/>
      <c r="B101" s="232" t="s">
        <v>127</v>
      </c>
      <c r="C101" s="232"/>
      <c r="D101" s="232"/>
      <c r="E101" s="232"/>
      <c r="F101" s="232"/>
      <c r="G101" s="232"/>
      <c r="H101" s="232"/>
      <c r="I101" s="232"/>
      <c r="J101" s="232"/>
      <c r="K101" s="9"/>
      <c r="L101" s="233"/>
      <c r="M101" s="233"/>
      <c r="N101" s="233"/>
      <c r="O101" s="233"/>
      <c r="P101" s="233"/>
      <c r="Q101" s="233"/>
      <c r="R101" s="233"/>
      <c r="S101" s="233"/>
      <c r="T101" s="9"/>
      <c r="U101" s="2"/>
      <c r="V101" s="2"/>
      <c r="W101" s="2"/>
    </row>
    <row r="102" spans="1:23" ht="9" customHeight="1">
      <c r="A102" s="78"/>
      <c r="B102" s="18"/>
      <c r="C102" s="9"/>
      <c r="D102" s="9"/>
      <c r="E102" s="16"/>
      <c r="F102" s="16"/>
      <c r="G102" s="1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2"/>
      <c r="V102" s="2"/>
      <c r="W102" s="2"/>
    </row>
    <row r="105" spans="1:23" ht="18" customHeight="1">
      <c r="E105" s="83"/>
      <c r="F105" s="83"/>
    </row>
    <row r="106" spans="1:23" ht="18" customHeight="1">
      <c r="E106"/>
      <c r="F106"/>
    </row>
    <row r="107" spans="1:23" ht="18" customHeight="1">
      <c r="E107"/>
      <c r="F107"/>
    </row>
    <row r="108" spans="1:23" ht="18" customHeight="1">
      <c r="E108"/>
      <c r="F108"/>
    </row>
  </sheetData>
  <sortState ref="E78:P98">
    <sortCondition descending="1" ref="G78:G98"/>
  </sortState>
  <mergeCells count="113">
    <mergeCell ref="B34:B43"/>
    <mergeCell ref="C34:E34"/>
    <mergeCell ref="F34:G34"/>
    <mergeCell ref="I34:P34"/>
    <mergeCell ref="Q34:S34"/>
    <mergeCell ref="C35:C37"/>
    <mergeCell ref="D35:D37"/>
    <mergeCell ref="E35:E37"/>
    <mergeCell ref="F35:F37"/>
    <mergeCell ref="G35:G37"/>
    <mergeCell ref="H35:H37"/>
    <mergeCell ref="I35:I37"/>
    <mergeCell ref="J35:K35"/>
    <mergeCell ref="L35:P35"/>
    <mergeCell ref="Q35:Q37"/>
    <mergeCell ref="R35:R37"/>
    <mergeCell ref="S35:S37"/>
    <mergeCell ref="J36:J37"/>
    <mergeCell ref="K36:K37"/>
    <mergeCell ref="L36:L37"/>
    <mergeCell ref="M36:M37"/>
    <mergeCell ref="N36:N37"/>
    <mergeCell ref="O36:O37"/>
    <mergeCell ref="P36:P37"/>
    <mergeCell ref="S59:S61"/>
    <mergeCell ref="J60:J61"/>
    <mergeCell ref="K60:K61"/>
    <mergeCell ref="L60:L61"/>
    <mergeCell ref="I46:I48"/>
    <mergeCell ref="J46:K46"/>
    <mergeCell ref="L46:P46"/>
    <mergeCell ref="Q46:Q48"/>
    <mergeCell ref="R46:R48"/>
    <mergeCell ref="S46:S48"/>
    <mergeCell ref="J47:J48"/>
    <mergeCell ref="K47:K48"/>
    <mergeCell ref="L47:L48"/>
    <mergeCell ref="M47:M48"/>
    <mergeCell ref="N47:N48"/>
    <mergeCell ref="O47:O48"/>
    <mergeCell ref="P47:P48"/>
    <mergeCell ref="B100:J100"/>
    <mergeCell ref="L100:S101"/>
    <mergeCell ref="B101:J101"/>
    <mergeCell ref="D76:E77"/>
    <mergeCell ref="G76:G77"/>
    <mergeCell ref="B7:E7"/>
    <mergeCell ref="C58:E58"/>
    <mergeCell ref="F58:G58"/>
    <mergeCell ref="I58:P58"/>
    <mergeCell ref="Q58:S58"/>
    <mergeCell ref="B45:B56"/>
    <mergeCell ref="C45:E45"/>
    <mergeCell ref="F45:G45"/>
    <mergeCell ref="I45:P45"/>
    <mergeCell ref="Q45:S45"/>
    <mergeCell ref="C46:C48"/>
    <mergeCell ref="D46:D48"/>
    <mergeCell ref="E46:E48"/>
    <mergeCell ref="F46:F48"/>
    <mergeCell ref="G46:G48"/>
    <mergeCell ref="H46:H48"/>
    <mergeCell ref="C59:C61"/>
    <mergeCell ref="D59:D61"/>
    <mergeCell ref="E59:E61"/>
    <mergeCell ref="R2:S2"/>
    <mergeCell ref="B58:B73"/>
    <mergeCell ref="D2:Q2"/>
    <mergeCell ref="B2:C2"/>
    <mergeCell ref="R8:S22"/>
    <mergeCell ref="B4:E4"/>
    <mergeCell ref="G4:G6"/>
    <mergeCell ref="H4:O4"/>
    <mergeCell ref="P4:P5"/>
    <mergeCell ref="B5:C6"/>
    <mergeCell ref="D5:D6"/>
    <mergeCell ref="E5:E6"/>
    <mergeCell ref="M60:M61"/>
    <mergeCell ref="N60:N61"/>
    <mergeCell ref="O60:O61"/>
    <mergeCell ref="P60:P61"/>
    <mergeCell ref="F59:F61"/>
    <mergeCell ref="G59:G61"/>
    <mergeCell ref="H59:H61"/>
    <mergeCell ref="I59:I61"/>
    <mergeCell ref="J59:K59"/>
    <mergeCell ref="L59:P59"/>
    <mergeCell ref="Q59:Q61"/>
    <mergeCell ref="R59:R61"/>
    <mergeCell ref="S26:S28"/>
    <mergeCell ref="J27:J28"/>
    <mergeCell ref="K27:K28"/>
    <mergeCell ref="L27:L28"/>
    <mergeCell ref="M27:M28"/>
    <mergeCell ref="N27:N28"/>
    <mergeCell ref="O27:O28"/>
    <mergeCell ref="P27:P28"/>
    <mergeCell ref="B25:B32"/>
    <mergeCell ref="C25:E25"/>
    <mergeCell ref="F25:G25"/>
    <mergeCell ref="I25:P25"/>
    <mergeCell ref="Q25:S25"/>
    <mergeCell ref="C26:C28"/>
    <mergeCell ref="D26:D28"/>
    <mergeCell ref="E26:E28"/>
    <mergeCell ref="F26:F28"/>
    <mergeCell ref="G26:G28"/>
    <mergeCell ref="H26:H28"/>
    <mergeCell ref="I26:I28"/>
    <mergeCell ref="J26:K26"/>
    <mergeCell ref="L26:P26"/>
    <mergeCell ref="Q26:Q28"/>
    <mergeCell ref="R26:R28"/>
  </mergeCells>
  <phoneticPr fontId="31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J62:J73 J49:J56 J38:J43 J29:J32" formulaRange="1"/>
    <ignoredError sqref="K69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="110" zoomScaleNormal="110" workbookViewId="0">
      <selection activeCell="C5" sqref="C5:J6"/>
    </sheetView>
  </sheetViews>
  <sheetFormatPr baseColWidth="10" defaultRowHeight="12.75"/>
  <cols>
    <col min="1" max="1" width="2.7109375" style="22" customWidth="1"/>
    <col min="2" max="2" width="22.140625" style="22" customWidth="1"/>
    <col min="3" max="3" width="3.7109375" style="36" customWidth="1"/>
    <col min="4" max="4" width="3.7109375" style="22" customWidth="1"/>
    <col min="5" max="7" width="3.7109375" style="36" customWidth="1"/>
    <col min="8" max="8" width="12.140625" style="36" customWidth="1"/>
    <col min="9" max="9" width="2.7109375" style="36" customWidth="1"/>
    <col min="10" max="10" width="23" style="22" customWidth="1"/>
    <col min="11" max="11" width="2.7109375" style="22" customWidth="1"/>
    <col min="12" max="16" width="3.7109375" style="22" customWidth="1"/>
    <col min="17" max="17" width="22.28515625" style="22" bestFit="1" customWidth="1"/>
    <col min="18" max="18" width="2.7109375" style="22" customWidth="1"/>
    <col min="19" max="23" width="3" style="22" bestFit="1" customWidth="1"/>
    <col min="24" max="16384" width="11.42578125" style="22"/>
  </cols>
  <sheetData>
    <row r="1" spans="1:2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3" ht="26.25">
      <c r="A2" s="21"/>
      <c r="B2" s="250" t="s">
        <v>166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1"/>
      <c r="S2" s="23"/>
      <c r="T2" s="23"/>
      <c r="U2" s="23"/>
      <c r="V2" s="23"/>
      <c r="W2" s="23"/>
    </row>
    <row r="3" spans="1:23" ht="9.9499999999999993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4"/>
      <c r="T3" s="24"/>
      <c r="U3" s="24"/>
      <c r="V3" s="24"/>
      <c r="W3" s="24"/>
    </row>
    <row r="4" spans="1:23" ht="15.75">
      <c r="A4" s="21"/>
      <c r="B4" s="238" t="s">
        <v>113</v>
      </c>
      <c r="C4" s="239"/>
      <c r="D4" s="239"/>
      <c r="E4" s="239"/>
      <c r="F4" s="239"/>
      <c r="G4" s="239"/>
      <c r="H4" s="239"/>
      <c r="I4" s="239"/>
      <c r="J4" s="240"/>
      <c r="K4" s="21"/>
      <c r="L4" s="251" t="s">
        <v>119</v>
      </c>
      <c r="M4" s="252"/>
      <c r="N4" s="252"/>
      <c r="O4" s="252"/>
      <c r="P4" s="252"/>
      <c r="Q4" s="253"/>
      <c r="R4" s="21"/>
      <c r="S4" s="25"/>
      <c r="T4" s="25"/>
      <c r="U4" s="25"/>
    </row>
    <row r="5" spans="1:23">
      <c r="A5" s="21"/>
      <c r="B5" s="269" t="s">
        <v>17</v>
      </c>
      <c r="C5" s="266" t="s">
        <v>165</v>
      </c>
      <c r="D5" s="267"/>
      <c r="E5" s="267"/>
      <c r="F5" s="267"/>
      <c r="G5" s="267"/>
      <c r="H5" s="267"/>
      <c r="I5" s="267"/>
      <c r="J5" s="268"/>
      <c r="K5" s="21"/>
      <c r="L5" s="254"/>
      <c r="M5" s="255"/>
      <c r="N5" s="255"/>
      <c r="O5" s="255"/>
      <c r="P5" s="255"/>
      <c r="Q5" s="256"/>
      <c r="R5" s="21"/>
      <c r="S5" s="28"/>
      <c r="T5" s="28"/>
      <c r="U5" s="28"/>
    </row>
    <row r="6" spans="1:23">
      <c r="A6" s="21"/>
      <c r="B6" s="269"/>
      <c r="C6" s="267"/>
      <c r="D6" s="267"/>
      <c r="E6" s="267"/>
      <c r="F6" s="267"/>
      <c r="G6" s="267"/>
      <c r="H6" s="267"/>
      <c r="I6" s="267"/>
      <c r="J6" s="268"/>
      <c r="K6" s="21"/>
      <c r="L6" s="254"/>
      <c r="M6" s="255"/>
      <c r="N6" s="255"/>
      <c r="O6" s="255"/>
      <c r="P6" s="255"/>
      <c r="Q6" s="256"/>
      <c r="R6" s="21"/>
      <c r="S6" s="28"/>
      <c r="T6" s="28"/>
      <c r="U6" s="28"/>
    </row>
    <row r="7" spans="1:23">
      <c r="A7" s="21"/>
      <c r="B7" s="270" t="s">
        <v>18</v>
      </c>
      <c r="C7" s="260" t="s">
        <v>20</v>
      </c>
      <c r="D7" s="260"/>
      <c r="E7" s="260"/>
      <c r="F7" s="260"/>
      <c r="G7" s="260"/>
      <c r="H7" s="260"/>
      <c r="I7" s="260"/>
      <c r="J7" s="261"/>
      <c r="K7" s="21"/>
      <c r="L7" s="254"/>
      <c r="M7" s="255"/>
      <c r="N7" s="255"/>
      <c r="O7" s="255"/>
      <c r="P7" s="255"/>
      <c r="Q7" s="256"/>
      <c r="R7" s="21"/>
      <c r="S7" s="28"/>
      <c r="T7" s="28"/>
      <c r="U7" s="28"/>
    </row>
    <row r="8" spans="1:23">
      <c r="A8" s="21"/>
      <c r="B8" s="270"/>
      <c r="C8" s="260" t="s">
        <v>21</v>
      </c>
      <c r="D8" s="260"/>
      <c r="E8" s="260"/>
      <c r="F8" s="260"/>
      <c r="G8" s="260"/>
      <c r="H8" s="260"/>
      <c r="I8" s="260"/>
      <c r="J8" s="261"/>
      <c r="K8" s="21"/>
      <c r="L8" s="254"/>
      <c r="M8" s="255"/>
      <c r="N8" s="255"/>
      <c r="O8" s="255"/>
      <c r="P8" s="255"/>
      <c r="Q8" s="256"/>
      <c r="R8" s="21"/>
      <c r="S8" s="28"/>
      <c r="T8" s="28"/>
      <c r="U8" s="28"/>
    </row>
    <row r="9" spans="1:23">
      <c r="A9" s="21"/>
      <c r="B9" s="271" t="s">
        <v>19</v>
      </c>
      <c r="C9" s="264" t="s">
        <v>22</v>
      </c>
      <c r="D9" s="264"/>
      <c r="E9" s="264"/>
      <c r="F9" s="264"/>
      <c r="G9" s="264"/>
      <c r="H9" s="264"/>
      <c r="I9" s="264"/>
      <c r="J9" s="265"/>
      <c r="K9" s="21"/>
      <c r="L9" s="254"/>
      <c r="M9" s="255"/>
      <c r="N9" s="255"/>
      <c r="O9" s="255"/>
      <c r="P9" s="255"/>
      <c r="Q9" s="256"/>
      <c r="R9" s="21"/>
      <c r="S9" s="28"/>
      <c r="T9" s="28"/>
      <c r="U9" s="28"/>
    </row>
    <row r="10" spans="1:23" ht="13.5" thickBot="1">
      <c r="A10" s="21"/>
      <c r="B10" s="272"/>
      <c r="C10" s="262" t="s">
        <v>23</v>
      </c>
      <c r="D10" s="262"/>
      <c r="E10" s="262"/>
      <c r="F10" s="262"/>
      <c r="G10" s="262"/>
      <c r="H10" s="262"/>
      <c r="I10" s="262"/>
      <c r="J10" s="263"/>
      <c r="K10" s="21"/>
      <c r="L10" s="257"/>
      <c r="M10" s="258"/>
      <c r="N10" s="258"/>
      <c r="O10" s="258"/>
      <c r="P10" s="258"/>
      <c r="Q10" s="259"/>
      <c r="R10" s="21"/>
      <c r="S10" s="28"/>
      <c r="T10" s="28"/>
      <c r="U10" s="28"/>
    </row>
    <row r="11" spans="1:23" ht="13.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8"/>
      <c r="T11" s="28"/>
      <c r="U11" s="28"/>
    </row>
    <row r="12" spans="1:23" ht="15.75">
      <c r="A12" s="21"/>
      <c r="B12" s="238" t="s">
        <v>24</v>
      </c>
      <c r="C12" s="239"/>
      <c r="D12" s="239"/>
      <c r="E12" s="239"/>
      <c r="F12" s="239"/>
      <c r="G12" s="239"/>
      <c r="H12" s="240"/>
      <c r="I12" s="21"/>
      <c r="J12" s="238" t="s">
        <v>25</v>
      </c>
      <c r="K12" s="239"/>
      <c r="L12" s="239"/>
      <c r="M12" s="239"/>
      <c r="N12" s="239"/>
      <c r="O12" s="239"/>
      <c r="P12" s="239"/>
      <c r="Q12" s="240"/>
      <c r="R12" s="21"/>
    </row>
    <row r="13" spans="1:23" ht="13.5" thickBot="1">
      <c r="A13" s="21"/>
      <c r="B13" s="31" t="s">
        <v>3</v>
      </c>
      <c r="C13" s="26">
        <v>3</v>
      </c>
      <c r="D13" s="26">
        <v>2</v>
      </c>
      <c r="E13" s="26">
        <v>1</v>
      </c>
      <c r="F13" s="26"/>
      <c r="G13" s="26"/>
      <c r="H13" s="27"/>
      <c r="I13" s="21"/>
      <c r="J13" s="242" t="s">
        <v>128</v>
      </c>
      <c r="K13" s="243"/>
      <c r="L13" s="243"/>
      <c r="M13" s="243"/>
      <c r="N13" s="243"/>
      <c r="O13" s="243"/>
      <c r="P13" s="243"/>
      <c r="Q13" s="244"/>
      <c r="R13" s="21"/>
    </row>
    <row r="14" spans="1:23" ht="13.5" thickBot="1">
      <c r="A14" s="21"/>
      <c r="B14" s="31" t="s">
        <v>9</v>
      </c>
      <c r="C14" s="26">
        <v>20</v>
      </c>
      <c r="D14" s="26">
        <v>18</v>
      </c>
      <c r="E14" s="26">
        <v>16</v>
      </c>
      <c r="F14" s="26">
        <v>15</v>
      </c>
      <c r="G14" s="26">
        <v>14</v>
      </c>
      <c r="H14" s="27" t="s">
        <v>26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23" ht="13.5" thickBot="1">
      <c r="A15" s="21"/>
      <c r="B15" s="32"/>
      <c r="C15" s="29"/>
      <c r="D15" s="33"/>
      <c r="E15" s="29"/>
      <c r="F15" s="29"/>
      <c r="G15" s="29"/>
      <c r="H15" s="30"/>
      <c r="I15" s="21"/>
      <c r="J15" s="245"/>
      <c r="K15" s="246"/>
      <c r="L15" s="246"/>
      <c r="M15" s="246"/>
      <c r="N15" s="246"/>
      <c r="O15" s="246"/>
      <c r="P15" s="246"/>
      <c r="Q15" s="247"/>
      <c r="R15" s="21"/>
    </row>
    <row r="16" spans="1:23" ht="13.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22" ht="13.5" thickBot="1">
      <c r="A17" s="21"/>
      <c r="B17" s="248" t="s">
        <v>27</v>
      </c>
      <c r="C17" s="249"/>
      <c r="D17" s="249"/>
      <c r="E17" s="249"/>
      <c r="F17" s="34"/>
      <c r="G17" s="241" t="s">
        <v>28</v>
      </c>
      <c r="H17" s="241"/>
      <c r="I17" s="241"/>
      <c r="J17" s="241"/>
      <c r="K17" s="241" t="s">
        <v>29</v>
      </c>
      <c r="L17" s="241"/>
      <c r="M17" s="241"/>
      <c r="N17" s="241"/>
      <c r="O17" s="241"/>
      <c r="P17" s="241"/>
      <c r="Q17" s="35" t="s">
        <v>30</v>
      </c>
      <c r="R17" s="21"/>
      <c r="S17" s="28"/>
      <c r="T17" s="28"/>
      <c r="U17" s="28"/>
      <c r="V17" s="28"/>
    </row>
    <row r="18" spans="1:2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</sheetData>
  <mergeCells count="18">
    <mergeCell ref="B2:Q2"/>
    <mergeCell ref="B4:J4"/>
    <mergeCell ref="L4:Q10"/>
    <mergeCell ref="C7:J7"/>
    <mergeCell ref="C10:J10"/>
    <mergeCell ref="C8:J8"/>
    <mergeCell ref="C9:J9"/>
    <mergeCell ref="C5:J6"/>
    <mergeCell ref="B5:B6"/>
    <mergeCell ref="B7:B8"/>
    <mergeCell ref="B9:B10"/>
    <mergeCell ref="B12:H12"/>
    <mergeCell ref="J12:Q12"/>
    <mergeCell ref="K17:P17"/>
    <mergeCell ref="J13:Q13"/>
    <mergeCell ref="J15:Q15"/>
    <mergeCell ref="B17:E17"/>
    <mergeCell ref="G17:J17"/>
  </mergeCells>
  <phoneticPr fontId="31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5"/>
  <sheetViews>
    <sheetView zoomScale="125" workbookViewId="0">
      <selection activeCell="O23" sqref="O23"/>
    </sheetView>
  </sheetViews>
  <sheetFormatPr baseColWidth="10" defaultRowHeight="12.75"/>
  <cols>
    <col min="1" max="1" width="3.140625" style="22" bestFit="1" customWidth="1"/>
    <col min="2" max="2" width="23.140625" style="62" bestFit="1" customWidth="1"/>
    <col min="3" max="3" width="3.7109375" style="36" customWidth="1"/>
    <col min="4" max="4" width="3.7109375" style="22" customWidth="1"/>
    <col min="5" max="10" width="3.7109375" style="36" customWidth="1"/>
    <col min="11" max="11" width="3.5703125" style="22" customWidth="1"/>
    <col min="12" max="13" width="3.7109375" style="22" customWidth="1"/>
    <col min="14" max="14" width="3" style="22" customWidth="1"/>
    <col min="15" max="15" width="17.5703125" style="36" bestFit="1" customWidth="1"/>
    <col min="16" max="16384" width="11.42578125" style="22"/>
  </cols>
  <sheetData>
    <row r="2" spans="1:15" s="50" customFormat="1" ht="43.5" customHeight="1">
      <c r="B2" s="273" t="s">
        <v>91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100"/>
      <c r="O2" s="51"/>
    </row>
    <row r="3" spans="1:15" s="52" customFormat="1">
      <c r="B3" s="58" t="s">
        <v>17</v>
      </c>
      <c r="C3" s="53" t="s">
        <v>92</v>
      </c>
      <c r="D3" s="53" t="s">
        <v>93</v>
      </c>
      <c r="E3" s="53" t="s">
        <v>94</v>
      </c>
      <c r="F3" s="53" t="s">
        <v>95</v>
      </c>
      <c r="G3" s="53" t="s">
        <v>96</v>
      </c>
      <c r="H3" s="53" t="s">
        <v>97</v>
      </c>
      <c r="I3" s="53" t="s">
        <v>98</v>
      </c>
      <c r="J3" s="54" t="s">
        <v>99</v>
      </c>
      <c r="K3" s="54" t="s">
        <v>117</v>
      </c>
      <c r="L3" s="54" t="s">
        <v>124</v>
      </c>
      <c r="M3" s="54" t="s">
        <v>153</v>
      </c>
    </row>
    <row r="4" spans="1:15" s="52" customFormat="1">
      <c r="A4" s="22"/>
      <c r="B4" s="76" t="s">
        <v>123</v>
      </c>
      <c r="C4" s="48"/>
      <c r="D4" s="55"/>
      <c r="E4" s="48"/>
      <c r="F4" s="56"/>
      <c r="G4" s="56"/>
      <c r="H4" s="56"/>
      <c r="I4" s="56"/>
      <c r="J4" s="56"/>
      <c r="K4" s="56"/>
      <c r="L4" s="56"/>
      <c r="M4" s="48"/>
    </row>
    <row r="5" spans="1:15" s="52" customFormat="1">
      <c r="A5" s="22"/>
      <c r="B5" s="59" t="s">
        <v>61</v>
      </c>
      <c r="C5" s="56"/>
      <c r="D5" s="56"/>
      <c r="E5" s="56"/>
      <c r="F5" s="48"/>
      <c r="G5" s="48"/>
      <c r="H5" s="48"/>
      <c r="I5" s="48"/>
      <c r="J5" s="48"/>
      <c r="K5" s="48"/>
      <c r="L5" s="48"/>
      <c r="M5" s="48"/>
    </row>
    <row r="6" spans="1:15">
      <c r="B6" s="59" t="s">
        <v>59</v>
      </c>
      <c r="C6" s="48"/>
      <c r="D6" s="55"/>
      <c r="E6" s="48"/>
      <c r="F6" s="56"/>
      <c r="G6" s="56"/>
      <c r="H6" s="56"/>
      <c r="I6" s="56"/>
      <c r="J6" s="48"/>
      <c r="K6" s="48"/>
      <c r="L6" s="48"/>
      <c r="M6" s="48"/>
    </row>
    <row r="7" spans="1:15">
      <c r="B7" s="59" t="s">
        <v>60</v>
      </c>
      <c r="C7" s="48"/>
      <c r="D7" s="55"/>
      <c r="E7" s="48"/>
      <c r="F7" s="48"/>
      <c r="G7" s="56"/>
      <c r="H7" s="56"/>
      <c r="I7" s="56"/>
      <c r="J7" s="57"/>
      <c r="K7" s="57"/>
      <c r="L7" s="57"/>
      <c r="M7" s="48"/>
    </row>
    <row r="8" spans="1:15">
      <c r="B8" s="98" t="s">
        <v>150</v>
      </c>
      <c r="C8" s="48"/>
      <c r="D8" s="55"/>
      <c r="E8" s="48"/>
      <c r="F8" s="48"/>
      <c r="G8" s="48"/>
      <c r="H8" s="48"/>
      <c r="I8" s="48"/>
      <c r="J8" s="48"/>
      <c r="K8" s="48"/>
      <c r="L8" s="57"/>
      <c r="M8" s="48"/>
    </row>
    <row r="9" spans="1:15">
      <c r="B9" s="59" t="s">
        <v>63</v>
      </c>
      <c r="C9" s="56"/>
      <c r="D9" s="56"/>
      <c r="E9" s="56"/>
      <c r="F9" s="56"/>
      <c r="G9" s="48"/>
      <c r="H9" s="56"/>
      <c r="I9" s="56"/>
      <c r="J9" s="56"/>
      <c r="K9" s="48"/>
      <c r="L9" s="48"/>
      <c r="M9" s="48"/>
    </row>
    <row r="10" spans="1:15">
      <c r="B10" s="59" t="s">
        <v>64</v>
      </c>
      <c r="C10" s="48"/>
      <c r="D10" s="55"/>
      <c r="E10" s="56"/>
      <c r="F10" s="56"/>
      <c r="G10" s="48"/>
      <c r="H10" s="56"/>
      <c r="I10" s="48"/>
      <c r="J10" s="48"/>
      <c r="K10" s="48"/>
      <c r="L10" s="48"/>
      <c r="M10" s="48"/>
    </row>
    <row r="11" spans="1:15">
      <c r="B11" s="59" t="s">
        <v>88</v>
      </c>
      <c r="C11" s="48"/>
      <c r="D11" s="55"/>
      <c r="E11" s="48"/>
      <c r="F11" s="48"/>
      <c r="G11" s="48"/>
      <c r="H11" s="48"/>
      <c r="I11" s="48"/>
      <c r="J11" s="56"/>
      <c r="K11" s="56"/>
      <c r="L11" s="56"/>
      <c r="M11" s="48"/>
    </row>
    <row r="12" spans="1:15">
      <c r="B12" s="59" t="s">
        <v>65</v>
      </c>
      <c r="C12" s="56"/>
      <c r="D12" s="55"/>
      <c r="E12" s="48"/>
      <c r="F12" s="48"/>
      <c r="G12" s="48"/>
      <c r="H12" s="48"/>
      <c r="I12" s="48"/>
      <c r="J12" s="48"/>
      <c r="K12" s="48"/>
      <c r="L12" s="48"/>
      <c r="M12" s="48"/>
    </row>
    <row r="13" spans="1:15">
      <c r="B13" s="59" t="s">
        <v>104</v>
      </c>
      <c r="C13" s="48"/>
      <c r="D13" s="55"/>
      <c r="E13" s="56"/>
      <c r="F13" s="56"/>
      <c r="G13" s="56"/>
      <c r="H13" s="56"/>
      <c r="I13" s="56"/>
      <c r="J13" s="56"/>
      <c r="K13" s="56"/>
      <c r="L13" s="56"/>
      <c r="M13" s="48"/>
      <c r="O13" s="63" t="s">
        <v>108</v>
      </c>
    </row>
    <row r="14" spans="1:15">
      <c r="B14" s="60" t="s">
        <v>71</v>
      </c>
      <c r="C14" s="48"/>
      <c r="D14" s="55"/>
      <c r="E14" s="56"/>
      <c r="F14" s="56"/>
      <c r="G14" s="56"/>
      <c r="H14" s="56"/>
      <c r="I14" s="56"/>
      <c r="J14" s="56"/>
      <c r="K14" s="56"/>
      <c r="L14" s="56"/>
      <c r="M14" s="48"/>
    </row>
    <row r="15" spans="1:15">
      <c r="A15" s="22">
        <f>-A1</f>
        <v>0</v>
      </c>
      <c r="B15" s="77" t="s">
        <v>118</v>
      </c>
      <c r="C15" s="48"/>
      <c r="D15" s="55"/>
      <c r="E15" s="55"/>
      <c r="F15" s="55"/>
      <c r="G15" s="55"/>
      <c r="H15" s="55"/>
      <c r="I15" s="55"/>
      <c r="J15" s="56"/>
      <c r="K15" s="56"/>
      <c r="L15" s="56"/>
      <c r="M15" s="48"/>
    </row>
    <row r="16" spans="1:15">
      <c r="B16" s="77" t="s">
        <v>147</v>
      </c>
      <c r="C16" s="48"/>
      <c r="D16" s="55"/>
      <c r="E16" s="55"/>
      <c r="F16" s="55"/>
      <c r="G16" s="55"/>
      <c r="H16" s="55"/>
      <c r="I16" s="55"/>
      <c r="J16" s="56"/>
      <c r="K16" s="55"/>
      <c r="L16" s="55"/>
      <c r="M16" s="48"/>
    </row>
    <row r="17" spans="2:13">
      <c r="B17" s="59" t="s">
        <v>67</v>
      </c>
      <c r="C17" s="56"/>
      <c r="D17" s="56"/>
      <c r="E17" s="48"/>
      <c r="F17" s="48"/>
      <c r="G17" s="48"/>
      <c r="H17" s="48"/>
      <c r="I17" s="48"/>
      <c r="J17" s="48"/>
      <c r="K17" s="48"/>
      <c r="L17" s="48"/>
      <c r="M17" s="48"/>
    </row>
    <row r="18" spans="2:13">
      <c r="B18" s="59" t="s">
        <v>68</v>
      </c>
      <c r="C18" s="56"/>
      <c r="D18" s="55"/>
      <c r="E18" s="48"/>
      <c r="F18" s="48"/>
      <c r="G18" s="48"/>
      <c r="H18" s="48"/>
      <c r="I18" s="48"/>
      <c r="J18" s="48"/>
      <c r="K18" s="48"/>
      <c r="L18" s="48"/>
      <c r="M18" s="48"/>
    </row>
    <row r="19" spans="2:13">
      <c r="B19" s="59" t="s">
        <v>69</v>
      </c>
      <c r="C19" s="48"/>
      <c r="D19" s="56"/>
      <c r="E19" s="56"/>
      <c r="F19" s="56"/>
      <c r="G19" s="56"/>
      <c r="H19" s="48"/>
      <c r="I19" s="56"/>
      <c r="J19" s="56"/>
      <c r="K19" s="48"/>
      <c r="L19" s="48"/>
      <c r="M19" s="48"/>
    </row>
    <row r="20" spans="2:13">
      <c r="K20" s="36"/>
      <c r="L20" s="36"/>
      <c r="M20" s="36"/>
    </row>
    <row r="21" spans="2:13">
      <c r="B21" s="58" t="s">
        <v>18</v>
      </c>
      <c r="C21" s="53" t="s">
        <v>92</v>
      </c>
      <c r="D21" s="53" t="s">
        <v>93</v>
      </c>
      <c r="E21" s="53" t="s">
        <v>94</v>
      </c>
      <c r="F21" s="53" t="s">
        <v>95</v>
      </c>
      <c r="G21" s="53" t="s">
        <v>96</v>
      </c>
      <c r="H21" s="53" t="s">
        <v>97</v>
      </c>
      <c r="I21" s="53" t="s">
        <v>98</v>
      </c>
      <c r="J21" s="53" t="s">
        <v>99</v>
      </c>
      <c r="K21" s="53" t="s">
        <v>117</v>
      </c>
      <c r="L21" s="90">
        <v>11</v>
      </c>
      <c r="M21" s="90">
        <v>12</v>
      </c>
    </row>
    <row r="22" spans="2:13">
      <c r="B22" s="76" t="s">
        <v>79</v>
      </c>
      <c r="C22" s="53"/>
      <c r="D22" s="53"/>
      <c r="E22" s="53"/>
      <c r="F22" s="53"/>
      <c r="G22" s="53"/>
      <c r="H22" s="53"/>
      <c r="I22" s="53"/>
      <c r="J22" s="56"/>
      <c r="K22" s="56"/>
      <c r="L22" s="56"/>
      <c r="M22" s="56"/>
    </row>
    <row r="23" spans="2:13">
      <c r="B23" s="59" t="s">
        <v>100</v>
      </c>
      <c r="C23" s="56"/>
      <c r="D23" s="56"/>
      <c r="E23" s="56"/>
      <c r="F23" s="56"/>
      <c r="G23" s="55"/>
      <c r="H23" s="55"/>
      <c r="I23" s="48"/>
      <c r="J23" s="48"/>
      <c r="K23" s="48"/>
      <c r="L23" s="48"/>
      <c r="M23" s="48"/>
    </row>
    <row r="24" spans="2:13">
      <c r="B24" s="59" t="s">
        <v>73</v>
      </c>
      <c r="C24" s="55"/>
      <c r="D24" s="55"/>
      <c r="E24" s="55"/>
      <c r="F24" s="55"/>
      <c r="G24" s="56"/>
      <c r="H24" s="56"/>
      <c r="I24" s="56"/>
      <c r="J24" s="56"/>
      <c r="K24" s="56"/>
      <c r="L24" s="56"/>
      <c r="M24" s="48"/>
    </row>
    <row r="25" spans="2:13">
      <c r="B25" s="98" t="s">
        <v>148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6"/>
    </row>
    <row r="26" spans="2:13">
      <c r="B26" s="60" t="s">
        <v>70</v>
      </c>
      <c r="C26" s="56"/>
      <c r="D26" s="56"/>
      <c r="E26" s="56"/>
      <c r="F26" s="56"/>
      <c r="G26" s="56"/>
      <c r="H26" s="48"/>
      <c r="I26" s="48"/>
      <c r="J26" s="48"/>
      <c r="K26" s="48"/>
      <c r="L26" s="48"/>
      <c r="M26" s="48"/>
    </row>
    <row r="27" spans="2:13">
      <c r="B27" s="59" t="s">
        <v>74</v>
      </c>
      <c r="C27" s="55"/>
      <c r="D27" s="55"/>
      <c r="E27" s="55"/>
      <c r="F27" s="56"/>
      <c r="G27" s="56"/>
      <c r="H27" s="55"/>
      <c r="I27" s="48"/>
      <c r="J27" s="48"/>
      <c r="K27" s="48"/>
      <c r="L27" s="48"/>
      <c r="M27" s="48"/>
    </row>
    <row r="28" spans="2:13">
      <c r="B28" s="59" t="s">
        <v>14</v>
      </c>
      <c r="C28" s="55"/>
      <c r="D28" s="55"/>
      <c r="E28" s="55"/>
      <c r="F28" s="55"/>
      <c r="G28" s="56"/>
      <c r="H28" s="55"/>
      <c r="I28" s="48"/>
      <c r="J28" s="48"/>
      <c r="K28" s="48"/>
      <c r="L28" s="48"/>
      <c r="M28" s="48"/>
    </row>
    <row r="29" spans="2:13">
      <c r="B29" s="59" t="s">
        <v>101</v>
      </c>
      <c r="C29" s="55"/>
      <c r="D29" s="55"/>
      <c r="E29" s="56"/>
      <c r="F29" s="55"/>
      <c r="G29" s="55"/>
      <c r="H29" s="55"/>
      <c r="I29" s="48"/>
      <c r="J29" s="48"/>
      <c r="K29" s="48"/>
      <c r="L29" s="48"/>
      <c r="M29" s="48"/>
    </row>
    <row r="30" spans="2:13">
      <c r="B30" s="59" t="s">
        <v>102</v>
      </c>
      <c r="C30" s="56"/>
      <c r="D30" s="55"/>
      <c r="E30" s="56"/>
      <c r="F30" s="55"/>
      <c r="G30" s="55"/>
      <c r="H30" s="55"/>
      <c r="I30" s="48"/>
      <c r="J30" s="48"/>
      <c r="K30" s="48"/>
      <c r="L30" s="48"/>
      <c r="M30" s="48"/>
    </row>
    <row r="31" spans="2:13">
      <c r="B31" s="59" t="s">
        <v>103</v>
      </c>
      <c r="C31" s="48"/>
      <c r="D31" s="56"/>
      <c r="E31" s="55"/>
      <c r="F31" s="55"/>
      <c r="G31" s="56"/>
      <c r="H31" s="55"/>
      <c r="I31" s="48"/>
      <c r="J31" s="48"/>
      <c r="K31" s="48"/>
      <c r="L31" s="48"/>
      <c r="M31" s="48"/>
    </row>
    <row r="32" spans="2:13">
      <c r="B32" s="59" t="s">
        <v>105</v>
      </c>
      <c r="C32" s="55"/>
      <c r="D32" s="55"/>
      <c r="E32" s="55"/>
      <c r="F32" s="56"/>
      <c r="G32" s="56"/>
      <c r="H32" s="55"/>
      <c r="I32" s="48"/>
      <c r="J32" s="48"/>
      <c r="K32" s="48"/>
      <c r="L32" s="48"/>
      <c r="M32" s="48"/>
    </row>
    <row r="33" spans="2:13">
      <c r="B33" s="59" t="s">
        <v>106</v>
      </c>
      <c r="C33" s="55"/>
      <c r="D33" s="55"/>
      <c r="E33" s="55"/>
      <c r="F33" s="55"/>
      <c r="G33" s="55"/>
      <c r="H33" s="56"/>
      <c r="I33" s="56"/>
      <c r="J33" s="56"/>
      <c r="K33" s="56"/>
      <c r="L33" s="56"/>
      <c r="M33" s="56"/>
    </row>
    <row r="34" spans="2:13">
      <c r="B34" s="59" t="s">
        <v>76</v>
      </c>
      <c r="C34" s="55"/>
      <c r="D34" s="55"/>
      <c r="E34" s="55"/>
      <c r="F34" s="56"/>
      <c r="G34" s="56"/>
      <c r="H34" s="55"/>
      <c r="I34" s="56"/>
      <c r="J34" s="56"/>
      <c r="K34" s="56"/>
      <c r="L34" s="56"/>
      <c r="M34" s="48"/>
    </row>
    <row r="35" spans="2:13">
      <c r="B35" s="59" t="s">
        <v>77</v>
      </c>
      <c r="C35" s="55"/>
      <c r="D35" s="55"/>
      <c r="E35" s="56"/>
      <c r="F35" s="56"/>
      <c r="G35" s="55"/>
      <c r="H35" s="55"/>
      <c r="I35" s="48"/>
      <c r="J35" s="48"/>
      <c r="K35" s="48"/>
      <c r="L35" s="48"/>
      <c r="M35" s="48"/>
    </row>
    <row r="36" spans="2:13">
      <c r="K36" s="36"/>
      <c r="L36" s="36"/>
      <c r="M36" s="36"/>
    </row>
    <row r="37" spans="2:13">
      <c r="B37" s="58" t="s">
        <v>78</v>
      </c>
      <c r="C37" s="53" t="s">
        <v>92</v>
      </c>
      <c r="D37" s="53" t="s">
        <v>93</v>
      </c>
      <c r="E37" s="53" t="s">
        <v>94</v>
      </c>
      <c r="F37" s="53" t="s">
        <v>95</v>
      </c>
      <c r="G37" s="53" t="s">
        <v>96</v>
      </c>
      <c r="H37" s="53" t="s">
        <v>97</v>
      </c>
      <c r="I37" s="53" t="s">
        <v>98</v>
      </c>
      <c r="J37" s="53" t="s">
        <v>99</v>
      </c>
      <c r="K37" s="53" t="s">
        <v>117</v>
      </c>
      <c r="L37" s="90">
        <v>11</v>
      </c>
      <c r="M37" s="53" t="s">
        <v>153</v>
      </c>
    </row>
    <row r="38" spans="2:13">
      <c r="B38" s="82" t="s">
        <v>159</v>
      </c>
      <c r="C38" s="40"/>
      <c r="D38" s="40"/>
      <c r="E38" s="40"/>
      <c r="F38" s="40"/>
      <c r="G38" s="40"/>
      <c r="H38" s="48"/>
      <c r="I38" s="48"/>
      <c r="J38" s="48"/>
      <c r="K38" s="56"/>
      <c r="L38" s="56"/>
      <c r="M38" s="56"/>
    </row>
    <row r="39" spans="2:13">
      <c r="B39" s="61" t="s">
        <v>87</v>
      </c>
      <c r="C39" s="40"/>
      <c r="D39" s="40"/>
      <c r="E39" s="40"/>
      <c r="F39" s="40"/>
      <c r="G39" s="56"/>
      <c r="H39" s="56"/>
      <c r="I39" s="55"/>
      <c r="J39" s="56"/>
      <c r="K39" s="56"/>
      <c r="L39" s="56"/>
      <c r="M39" s="56"/>
    </row>
    <row r="40" spans="2:13">
      <c r="B40" s="59" t="s">
        <v>86</v>
      </c>
      <c r="C40" s="40"/>
      <c r="D40" s="40"/>
      <c r="E40" s="40"/>
      <c r="F40" s="40"/>
      <c r="G40" s="56"/>
      <c r="H40" s="56"/>
      <c r="I40" s="55"/>
      <c r="J40" s="56"/>
      <c r="K40" s="56"/>
      <c r="L40" s="56"/>
      <c r="M40" s="56"/>
    </row>
    <row r="41" spans="2:13">
      <c r="B41" s="59" t="s">
        <v>79</v>
      </c>
      <c r="C41" s="40"/>
      <c r="D41" s="40"/>
      <c r="E41" s="40"/>
      <c r="F41" s="40"/>
      <c r="G41" s="40"/>
      <c r="H41" s="48"/>
      <c r="I41" s="48"/>
      <c r="J41" s="56"/>
      <c r="K41" s="56"/>
      <c r="L41" s="56"/>
      <c r="M41" s="56"/>
    </row>
    <row r="42" spans="2:13">
      <c r="B42" s="59" t="s">
        <v>107</v>
      </c>
      <c r="C42" s="40"/>
      <c r="D42" s="40"/>
      <c r="E42" s="40"/>
      <c r="F42" s="40"/>
      <c r="G42" s="40"/>
      <c r="H42" s="48"/>
      <c r="I42" s="56"/>
      <c r="J42" s="56"/>
      <c r="K42" s="56"/>
      <c r="L42" s="56"/>
      <c r="M42" s="56"/>
    </row>
    <row r="43" spans="2:13">
      <c r="B43" s="59" t="s">
        <v>61</v>
      </c>
      <c r="C43" s="40"/>
      <c r="D43" s="40"/>
      <c r="E43" s="40"/>
      <c r="F43" s="40"/>
      <c r="G43" s="40"/>
      <c r="H43" s="56"/>
      <c r="I43" s="55"/>
      <c r="J43" s="55"/>
      <c r="K43" s="55"/>
      <c r="L43" s="55"/>
      <c r="M43" s="55"/>
    </row>
    <row r="44" spans="2:13">
      <c r="B44" s="59" t="s">
        <v>90</v>
      </c>
      <c r="C44" s="40"/>
      <c r="D44" s="40"/>
      <c r="E44" s="40"/>
      <c r="F44" s="40"/>
      <c r="G44" s="40"/>
      <c r="H44" s="56"/>
      <c r="I44" s="55"/>
      <c r="J44" s="56"/>
      <c r="K44" s="56"/>
      <c r="L44" s="56"/>
      <c r="M44" s="56"/>
    </row>
    <row r="45" spans="2:13">
      <c r="B45" s="59" t="s">
        <v>122</v>
      </c>
      <c r="C45" s="40"/>
      <c r="D45" s="40"/>
      <c r="E45" s="40"/>
      <c r="F45" s="40"/>
      <c r="G45" s="40"/>
      <c r="H45" s="56"/>
      <c r="I45" s="55"/>
      <c r="J45" s="56"/>
      <c r="K45" s="56"/>
      <c r="L45" s="56"/>
      <c r="M45" s="56"/>
    </row>
    <row r="46" spans="2:13">
      <c r="B46" s="59" t="s">
        <v>88</v>
      </c>
      <c r="C46" s="40"/>
      <c r="D46" s="40"/>
      <c r="E46" s="40"/>
      <c r="F46" s="40"/>
      <c r="G46" s="40"/>
      <c r="H46" s="56"/>
      <c r="I46" s="55"/>
      <c r="J46" s="56"/>
      <c r="K46" s="56"/>
      <c r="L46" s="56"/>
      <c r="M46" s="56"/>
    </row>
    <row r="47" spans="2:13">
      <c r="B47" s="59" t="s">
        <v>89</v>
      </c>
      <c r="C47" s="40"/>
      <c r="D47" s="40"/>
      <c r="E47" s="40"/>
      <c r="F47" s="40"/>
      <c r="G47" s="40"/>
      <c r="H47" s="56"/>
      <c r="I47" s="55"/>
      <c r="J47" s="55"/>
      <c r="K47" s="55"/>
      <c r="L47" s="55"/>
      <c r="M47" s="55"/>
    </row>
    <row r="48" spans="2:13">
      <c r="B48" s="59" t="s">
        <v>81</v>
      </c>
      <c r="C48" s="55"/>
      <c r="D48" s="55"/>
      <c r="E48" s="55"/>
      <c r="F48" s="55"/>
      <c r="G48" s="56"/>
      <c r="H48" s="56"/>
      <c r="I48" s="56"/>
      <c r="J48" s="48"/>
      <c r="K48" s="48"/>
      <c r="L48" s="48"/>
      <c r="M48" s="48"/>
    </row>
    <row r="49" spans="2:13">
      <c r="B49" s="99" t="s">
        <v>85</v>
      </c>
      <c r="C49" s="40"/>
      <c r="D49" s="40"/>
      <c r="E49" s="40"/>
      <c r="F49" s="40"/>
      <c r="G49" s="40"/>
      <c r="H49" s="56"/>
      <c r="I49" s="55"/>
      <c r="J49" s="56"/>
      <c r="K49" s="56"/>
      <c r="L49" s="56"/>
      <c r="M49" s="56"/>
    </row>
    <row r="50" spans="2:13">
      <c r="B50" s="59" t="s">
        <v>84</v>
      </c>
      <c r="C50" s="55"/>
      <c r="D50" s="55"/>
      <c r="E50" s="55"/>
      <c r="F50" s="55"/>
      <c r="G50" s="55"/>
      <c r="H50" s="56"/>
      <c r="I50" s="55"/>
      <c r="J50" s="56"/>
      <c r="K50" s="56"/>
      <c r="L50" s="56"/>
      <c r="M50" s="56"/>
    </row>
    <row r="51" spans="2:13">
      <c r="B51" s="98" t="s">
        <v>82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>
      <c r="B52" s="82" t="s">
        <v>154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2:13">
      <c r="B53" s="98" t="s">
        <v>149</v>
      </c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6"/>
    </row>
    <row r="54" spans="2:13">
      <c r="B54" s="61" t="s">
        <v>83</v>
      </c>
      <c r="C54" s="55"/>
      <c r="D54" s="55"/>
      <c r="E54" s="55"/>
      <c r="F54" s="55"/>
      <c r="G54" s="55"/>
      <c r="H54" s="56"/>
      <c r="I54" s="55"/>
      <c r="J54" s="55"/>
      <c r="K54" s="55"/>
      <c r="L54" s="55"/>
      <c r="M54" s="55"/>
    </row>
    <row r="55" spans="2:13">
      <c r="B55" s="59" t="s">
        <v>125</v>
      </c>
      <c r="C55" s="55"/>
      <c r="D55" s="55"/>
      <c r="E55" s="55"/>
      <c r="F55" s="55"/>
      <c r="G55" s="55"/>
      <c r="H55" s="55"/>
      <c r="I55" s="55"/>
      <c r="J55" s="56"/>
      <c r="K55" s="56"/>
      <c r="L55" s="56"/>
      <c r="M55" s="56"/>
    </row>
  </sheetData>
  <mergeCells count="1">
    <mergeCell ref="B2:L2"/>
  </mergeCells>
  <phoneticPr fontId="31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workbookViewId="0">
      <selection activeCell="AF24" sqref="AF24"/>
    </sheetView>
  </sheetViews>
  <sheetFormatPr baseColWidth="10" defaultRowHeight="12.75"/>
  <cols>
    <col min="1" max="1" width="3.28515625" style="39" bestFit="1" customWidth="1"/>
    <col min="2" max="2" width="25.7109375" style="49" bestFit="1" customWidth="1"/>
    <col min="3" max="26" width="3.28515625" style="44" bestFit="1" customWidth="1"/>
    <col min="27" max="27" width="3.140625" style="44" customWidth="1"/>
    <col min="28" max="28" width="14.5703125" style="44" bestFit="1" customWidth="1"/>
    <col min="29" max="29" width="2.42578125" style="44" customWidth="1"/>
    <col min="30" max="16384" width="11.42578125" style="44"/>
  </cols>
  <sheetData>
    <row r="1" spans="1:28" s="39" customFormat="1" ht="94.5">
      <c r="A1" s="274" t="s">
        <v>31</v>
      </c>
      <c r="B1" s="275"/>
      <c r="C1" s="37" t="s">
        <v>32</v>
      </c>
      <c r="D1" s="38" t="s">
        <v>33</v>
      </c>
      <c r="E1" s="38" t="s">
        <v>34</v>
      </c>
      <c r="F1" s="38" t="s">
        <v>35</v>
      </c>
      <c r="G1" s="38" t="s">
        <v>36</v>
      </c>
      <c r="H1" s="38" t="s">
        <v>37</v>
      </c>
      <c r="I1" s="38" t="s">
        <v>38</v>
      </c>
      <c r="J1" s="38" t="s">
        <v>39</v>
      </c>
      <c r="K1" s="38" t="s">
        <v>40</v>
      </c>
      <c r="L1" s="38" t="s">
        <v>41</v>
      </c>
      <c r="M1" s="38" t="s">
        <v>42</v>
      </c>
      <c r="N1" s="38" t="s">
        <v>43</v>
      </c>
      <c r="O1" s="38" t="s">
        <v>44</v>
      </c>
      <c r="P1" s="38" t="s">
        <v>45</v>
      </c>
      <c r="Q1" s="38" t="s">
        <v>46</v>
      </c>
      <c r="R1" s="38" t="s">
        <v>47</v>
      </c>
      <c r="S1" s="38" t="s">
        <v>48</v>
      </c>
      <c r="T1" s="38" t="s">
        <v>49</v>
      </c>
      <c r="U1" s="38" t="s">
        <v>50</v>
      </c>
      <c r="V1" s="38" t="s">
        <v>51</v>
      </c>
      <c r="W1" s="38" t="s">
        <v>52</v>
      </c>
      <c r="X1" s="38" t="s">
        <v>53</v>
      </c>
      <c r="Y1" s="38" t="s">
        <v>54</v>
      </c>
      <c r="Z1" s="38" t="s">
        <v>55</v>
      </c>
    </row>
    <row r="2" spans="1:28">
      <c r="A2" s="276" t="s">
        <v>17</v>
      </c>
      <c r="B2" s="40" t="s">
        <v>56</v>
      </c>
      <c r="C2" s="41" t="s">
        <v>57</v>
      </c>
      <c r="D2" s="42"/>
      <c r="E2" s="42"/>
      <c r="F2" s="43"/>
      <c r="G2" s="42"/>
      <c r="H2" s="43"/>
      <c r="I2" s="43"/>
      <c r="J2" s="42"/>
      <c r="K2" s="43"/>
      <c r="L2" s="41" t="s">
        <v>57</v>
      </c>
      <c r="M2" s="43"/>
      <c r="N2" s="43"/>
      <c r="O2" s="43"/>
      <c r="P2" s="43"/>
      <c r="Q2" s="43"/>
      <c r="R2" s="41" t="s">
        <v>57</v>
      </c>
      <c r="S2" s="43"/>
      <c r="T2" s="43"/>
      <c r="U2" s="41" t="s">
        <v>57</v>
      </c>
      <c r="V2" s="41" t="s">
        <v>57</v>
      </c>
      <c r="W2" s="43"/>
      <c r="X2" s="43"/>
      <c r="Y2" s="42"/>
      <c r="Z2" s="43"/>
      <c r="AB2" s="44" t="s">
        <v>58</v>
      </c>
    </row>
    <row r="3" spans="1:28">
      <c r="A3" s="277"/>
      <c r="B3" s="40" t="s">
        <v>59</v>
      </c>
      <c r="C3" s="43"/>
      <c r="D3" s="42"/>
      <c r="E3" s="45" t="s">
        <v>57</v>
      </c>
      <c r="F3" s="43"/>
      <c r="G3" s="42"/>
      <c r="H3" s="42"/>
      <c r="I3" s="43"/>
      <c r="J3" s="42"/>
      <c r="K3" s="43"/>
      <c r="L3" s="42"/>
      <c r="M3" s="43"/>
      <c r="N3" s="43"/>
      <c r="O3" s="43"/>
      <c r="P3" s="43"/>
      <c r="Q3" s="43"/>
      <c r="R3" s="43"/>
      <c r="S3" s="41" t="s">
        <v>57</v>
      </c>
      <c r="T3" s="43"/>
      <c r="U3" s="42"/>
      <c r="V3" s="42"/>
      <c r="W3" s="43"/>
      <c r="X3" s="43"/>
      <c r="Y3" s="42"/>
      <c r="Z3" s="43"/>
      <c r="AB3" s="41" t="s">
        <v>57</v>
      </c>
    </row>
    <row r="4" spans="1:28">
      <c r="A4" s="277"/>
      <c r="B4" s="40" t="s">
        <v>60</v>
      </c>
      <c r="C4" s="41" t="s">
        <v>57</v>
      </c>
      <c r="D4" s="42"/>
      <c r="E4" s="42"/>
      <c r="F4" s="41" t="s">
        <v>57</v>
      </c>
      <c r="G4" s="42"/>
      <c r="H4" s="43"/>
      <c r="I4" s="43"/>
      <c r="J4" s="42"/>
      <c r="K4" s="43"/>
      <c r="L4" s="42"/>
      <c r="M4" s="43"/>
      <c r="N4" s="43"/>
      <c r="O4" s="43"/>
      <c r="P4" s="43"/>
      <c r="Q4" s="43"/>
      <c r="R4" s="43"/>
      <c r="S4" s="43"/>
      <c r="T4" s="43"/>
      <c r="U4" s="42"/>
      <c r="V4" s="42"/>
      <c r="W4" s="43"/>
      <c r="X4" s="43"/>
      <c r="Y4" s="42"/>
      <c r="Z4" s="43"/>
    </row>
    <row r="5" spans="1:28">
      <c r="A5" s="277"/>
      <c r="B5" s="40" t="s">
        <v>61</v>
      </c>
      <c r="C5" s="46" t="s">
        <v>57</v>
      </c>
      <c r="D5" s="42"/>
      <c r="E5" s="42"/>
      <c r="F5" s="41" t="s">
        <v>57</v>
      </c>
      <c r="G5" s="42"/>
      <c r="H5" s="43"/>
      <c r="I5" s="43"/>
      <c r="J5" s="42"/>
      <c r="K5" s="43"/>
      <c r="L5" s="42"/>
      <c r="M5" s="43"/>
      <c r="N5" s="43"/>
      <c r="O5" s="43"/>
      <c r="P5" s="43"/>
      <c r="Q5" s="43"/>
      <c r="R5" s="43"/>
      <c r="S5" s="41" t="s">
        <v>57</v>
      </c>
      <c r="T5" s="41" t="s">
        <v>57</v>
      </c>
      <c r="U5" s="42"/>
      <c r="V5" s="42"/>
      <c r="W5" s="41" t="s">
        <v>57</v>
      </c>
      <c r="X5" s="43"/>
      <c r="Y5" s="42"/>
      <c r="Z5" s="43"/>
      <c r="AB5" s="44" t="s">
        <v>62</v>
      </c>
    </row>
    <row r="6" spans="1:28">
      <c r="A6" s="277"/>
      <c r="B6" s="40" t="s">
        <v>63</v>
      </c>
      <c r="C6" s="41" t="s">
        <v>57</v>
      </c>
      <c r="D6" s="42"/>
      <c r="E6" s="42"/>
      <c r="F6" s="43"/>
      <c r="G6" s="42"/>
      <c r="H6" s="43"/>
      <c r="I6" s="43"/>
      <c r="J6" s="42"/>
      <c r="K6" s="43"/>
      <c r="L6" s="42"/>
      <c r="M6" s="43"/>
      <c r="N6" s="43"/>
      <c r="O6" s="43"/>
      <c r="P6" s="41" t="s">
        <v>57</v>
      </c>
      <c r="Q6" s="43"/>
      <c r="R6" s="43"/>
      <c r="S6" s="43"/>
      <c r="T6" s="41" t="s">
        <v>57</v>
      </c>
      <c r="U6" s="42"/>
      <c r="V6" s="42"/>
      <c r="W6" s="43"/>
      <c r="X6" s="43"/>
      <c r="Y6" s="42"/>
      <c r="Z6" s="43"/>
      <c r="AB6" s="46" t="s">
        <v>57</v>
      </c>
    </row>
    <row r="7" spans="1:28">
      <c r="A7" s="277"/>
      <c r="B7" s="40" t="s">
        <v>64</v>
      </c>
      <c r="C7" s="43"/>
      <c r="D7" s="42"/>
      <c r="E7" s="42"/>
      <c r="F7" s="41" t="s">
        <v>57</v>
      </c>
      <c r="G7" s="42"/>
      <c r="H7" s="43"/>
      <c r="I7" s="43"/>
      <c r="J7" s="42"/>
      <c r="K7" s="43"/>
      <c r="L7" s="41" t="s">
        <v>57</v>
      </c>
      <c r="M7" s="43"/>
      <c r="N7" s="43"/>
      <c r="O7" s="43"/>
      <c r="P7" s="43"/>
      <c r="Q7" s="41" t="s">
        <v>57</v>
      </c>
      <c r="R7" s="43"/>
      <c r="S7" s="43"/>
      <c r="T7" s="43"/>
      <c r="U7" s="42"/>
      <c r="V7" s="42"/>
      <c r="W7" s="43"/>
      <c r="X7" s="43"/>
      <c r="Y7" s="42"/>
      <c r="Z7" s="43"/>
    </row>
    <row r="8" spans="1:28">
      <c r="A8" s="277"/>
      <c r="B8" s="40" t="s">
        <v>65</v>
      </c>
      <c r="C8" s="43"/>
      <c r="D8" s="42"/>
      <c r="E8" s="42"/>
      <c r="F8" s="43"/>
      <c r="G8" s="42"/>
      <c r="H8" s="43"/>
      <c r="I8" s="41" t="s">
        <v>57</v>
      </c>
      <c r="J8" s="42"/>
      <c r="K8" s="41" t="s">
        <v>57</v>
      </c>
      <c r="L8" s="42"/>
      <c r="M8" s="43"/>
      <c r="N8" s="43"/>
      <c r="O8" s="43"/>
      <c r="P8" s="43"/>
      <c r="Q8" s="43"/>
      <c r="R8" s="43"/>
      <c r="S8" s="43"/>
      <c r="T8" s="43"/>
      <c r="U8" s="42"/>
      <c r="V8" s="42"/>
      <c r="W8" s="43"/>
      <c r="X8" s="43"/>
      <c r="Y8" s="42"/>
      <c r="Z8" s="43"/>
    </row>
    <row r="9" spans="1:28">
      <c r="A9" s="277"/>
      <c r="B9" s="40" t="s">
        <v>66</v>
      </c>
      <c r="C9" s="41" t="s">
        <v>57</v>
      </c>
      <c r="D9" s="42"/>
      <c r="E9" s="42"/>
      <c r="F9" s="43"/>
      <c r="G9" s="42"/>
      <c r="H9" s="43"/>
      <c r="I9" s="41" t="s">
        <v>57</v>
      </c>
      <c r="J9" s="42"/>
      <c r="K9" s="43"/>
      <c r="L9" s="42"/>
      <c r="M9" s="43"/>
      <c r="N9" s="43"/>
      <c r="O9" s="43"/>
      <c r="P9" s="43"/>
      <c r="Q9" s="43"/>
      <c r="R9" s="43"/>
      <c r="S9" s="43"/>
      <c r="T9" s="41" t="s">
        <v>57</v>
      </c>
      <c r="U9" s="42"/>
      <c r="V9" s="42"/>
      <c r="W9" s="43"/>
      <c r="X9" s="43"/>
      <c r="Y9" s="42"/>
      <c r="Z9" s="43"/>
    </row>
    <row r="10" spans="1:28">
      <c r="A10" s="277"/>
      <c r="B10" s="40" t="s">
        <v>67</v>
      </c>
      <c r="C10" s="43"/>
      <c r="D10" s="42"/>
      <c r="E10" s="42"/>
      <c r="F10" s="43"/>
      <c r="G10" s="42"/>
      <c r="H10" s="43"/>
      <c r="I10" s="43"/>
      <c r="J10" s="42"/>
      <c r="K10" s="43"/>
      <c r="L10" s="42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3"/>
      <c r="X10" s="41" t="s">
        <v>57</v>
      </c>
      <c r="Y10" s="42"/>
      <c r="Z10" s="43"/>
    </row>
    <row r="11" spans="1:28">
      <c r="A11" s="277"/>
      <c r="B11" s="40" t="s">
        <v>68</v>
      </c>
      <c r="C11" s="43"/>
      <c r="D11" s="42"/>
      <c r="E11" s="42"/>
      <c r="F11" s="41" t="s">
        <v>57</v>
      </c>
      <c r="G11" s="41" t="s">
        <v>57</v>
      </c>
      <c r="H11" s="43"/>
      <c r="I11" s="43"/>
      <c r="J11" s="42"/>
      <c r="K11" s="43"/>
      <c r="L11" s="42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3"/>
      <c r="X11" s="43"/>
      <c r="Y11" s="42"/>
      <c r="Z11" s="43"/>
    </row>
    <row r="12" spans="1:28">
      <c r="A12" s="277"/>
      <c r="B12" s="40" t="s">
        <v>69</v>
      </c>
      <c r="C12" s="41" t="s">
        <v>57</v>
      </c>
      <c r="D12" s="42"/>
      <c r="E12" s="42"/>
      <c r="F12" s="42"/>
      <c r="G12" s="42"/>
      <c r="H12" s="43"/>
      <c r="I12" s="43"/>
      <c r="J12" s="41" t="s">
        <v>57</v>
      </c>
      <c r="K12" s="43"/>
      <c r="L12" s="42"/>
      <c r="M12" s="43"/>
      <c r="N12" s="43"/>
      <c r="O12" s="43"/>
      <c r="P12" s="43"/>
      <c r="Q12" s="43"/>
      <c r="R12" s="43"/>
      <c r="S12" s="43"/>
      <c r="T12" s="41" t="s">
        <v>57</v>
      </c>
      <c r="U12" s="42"/>
      <c r="V12" s="42"/>
      <c r="W12" s="43"/>
      <c r="X12" s="43"/>
      <c r="Y12" s="42"/>
      <c r="Z12" s="43"/>
    </row>
    <row r="13" spans="1:28">
      <c r="A13" s="277"/>
      <c r="B13" s="40" t="s">
        <v>70</v>
      </c>
      <c r="C13" s="41" t="s">
        <v>57</v>
      </c>
      <c r="D13" s="42"/>
      <c r="E13" s="42"/>
      <c r="F13" s="43"/>
      <c r="G13" s="42"/>
      <c r="H13" s="43"/>
      <c r="I13" s="43"/>
      <c r="J13" s="42"/>
      <c r="K13" s="43"/>
      <c r="L13" s="42"/>
      <c r="M13" s="43"/>
      <c r="N13" s="43"/>
      <c r="O13" s="43"/>
      <c r="P13" s="43"/>
      <c r="Q13" s="43"/>
      <c r="R13" s="43"/>
      <c r="S13" s="43"/>
      <c r="T13" s="43"/>
      <c r="U13" s="42"/>
      <c r="V13" s="42"/>
      <c r="W13" s="43"/>
      <c r="X13" s="43"/>
      <c r="Y13" s="41" t="s">
        <v>57</v>
      </c>
      <c r="Z13" s="43"/>
    </row>
    <row r="14" spans="1:28">
      <c r="A14" s="278"/>
      <c r="B14" s="47" t="s">
        <v>71</v>
      </c>
      <c r="C14" s="41" t="s">
        <v>57</v>
      </c>
      <c r="D14" s="42"/>
      <c r="E14" s="42"/>
      <c r="F14" s="43"/>
      <c r="G14" s="42"/>
      <c r="H14" s="43"/>
      <c r="I14" s="43"/>
      <c r="J14" s="42"/>
      <c r="K14" s="43"/>
      <c r="L14" s="41" t="s">
        <v>57</v>
      </c>
      <c r="M14" s="43"/>
      <c r="N14" s="43"/>
      <c r="O14" s="43"/>
      <c r="P14" s="43"/>
      <c r="Q14" s="43"/>
      <c r="R14" s="43"/>
      <c r="S14" s="43"/>
      <c r="T14" s="41" t="s">
        <v>57</v>
      </c>
      <c r="U14" s="42"/>
      <c r="V14" s="42"/>
      <c r="W14" s="43"/>
      <c r="X14" s="43"/>
      <c r="Y14" s="42"/>
      <c r="Z14" s="43"/>
    </row>
    <row r="15" spans="1:28">
      <c r="A15" s="279" t="s">
        <v>18</v>
      </c>
      <c r="B15" s="40" t="s">
        <v>72</v>
      </c>
      <c r="C15" s="41" t="s">
        <v>57</v>
      </c>
      <c r="D15" s="42"/>
      <c r="E15" s="42"/>
      <c r="F15" s="43"/>
      <c r="G15" s="42"/>
      <c r="H15" s="43"/>
      <c r="I15" s="43"/>
      <c r="J15" s="42"/>
      <c r="K15" s="43"/>
      <c r="L15" s="41" t="s">
        <v>57</v>
      </c>
      <c r="M15" s="43"/>
      <c r="N15" s="43"/>
      <c r="O15" s="43"/>
      <c r="P15" s="43"/>
      <c r="Q15" s="43"/>
      <c r="R15" s="41" t="s">
        <v>57</v>
      </c>
      <c r="S15" s="41" t="s">
        <v>57</v>
      </c>
      <c r="T15" s="43"/>
      <c r="U15" s="42"/>
      <c r="V15" s="42"/>
      <c r="W15" s="43"/>
      <c r="X15" s="41" t="s">
        <v>57</v>
      </c>
      <c r="Y15" s="42"/>
      <c r="Z15" s="43"/>
    </row>
    <row r="16" spans="1:28">
      <c r="A16" s="280"/>
      <c r="B16" s="40" t="s">
        <v>73</v>
      </c>
      <c r="C16" s="41" t="s">
        <v>57</v>
      </c>
      <c r="D16" s="42"/>
      <c r="E16" s="42"/>
      <c r="F16" s="43"/>
      <c r="G16" s="41" t="s">
        <v>57</v>
      </c>
      <c r="H16" s="43"/>
      <c r="I16" s="41" t="s">
        <v>57</v>
      </c>
      <c r="J16" s="42"/>
      <c r="K16" s="43"/>
      <c r="L16" s="42"/>
      <c r="M16" s="43"/>
      <c r="N16" s="43"/>
      <c r="O16" s="43"/>
      <c r="P16" s="43"/>
      <c r="Q16" s="43"/>
      <c r="R16" s="43"/>
      <c r="S16" s="41" t="s">
        <v>57</v>
      </c>
      <c r="T16" s="43"/>
      <c r="U16" s="42"/>
      <c r="V16" s="42"/>
      <c r="W16" s="43"/>
      <c r="X16" s="43"/>
      <c r="Y16" s="42"/>
      <c r="Z16" s="43"/>
    </row>
    <row r="17" spans="1:26">
      <c r="A17" s="280"/>
      <c r="B17" s="40" t="s">
        <v>74</v>
      </c>
      <c r="C17" s="43"/>
      <c r="D17" s="42"/>
      <c r="E17" s="42"/>
      <c r="F17" s="43"/>
      <c r="G17" s="42"/>
      <c r="H17" s="43"/>
      <c r="I17" s="43"/>
      <c r="J17" s="42"/>
      <c r="K17" s="43"/>
      <c r="L17" s="42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3"/>
      <c r="X17" s="43"/>
      <c r="Y17" s="42"/>
      <c r="Z17" s="43"/>
    </row>
    <row r="18" spans="1:26">
      <c r="A18" s="280"/>
      <c r="B18" s="40" t="s">
        <v>14</v>
      </c>
      <c r="C18" s="43"/>
      <c r="D18" s="42"/>
      <c r="E18" s="42"/>
      <c r="F18" s="41" t="s">
        <v>57</v>
      </c>
      <c r="G18" s="42"/>
      <c r="H18" s="43"/>
      <c r="I18" s="43"/>
      <c r="J18" s="42"/>
      <c r="K18" s="43"/>
      <c r="L18" s="42"/>
      <c r="M18" s="43"/>
      <c r="N18" s="43"/>
      <c r="O18" s="43"/>
      <c r="P18" s="43"/>
      <c r="Q18" s="43"/>
      <c r="R18" s="43"/>
      <c r="S18" s="43"/>
      <c r="T18" s="43"/>
      <c r="U18" s="42"/>
      <c r="V18" s="42"/>
      <c r="W18" s="43"/>
      <c r="X18" s="43"/>
      <c r="Y18" s="42"/>
      <c r="Z18" s="43"/>
    </row>
    <row r="19" spans="1:26">
      <c r="A19" s="280"/>
      <c r="B19" s="40" t="s">
        <v>75</v>
      </c>
      <c r="C19" s="41" t="s">
        <v>57</v>
      </c>
      <c r="D19" s="41" t="s">
        <v>57</v>
      </c>
      <c r="E19" s="42"/>
      <c r="F19" s="41" t="s">
        <v>57</v>
      </c>
      <c r="G19" s="41" t="s">
        <v>57</v>
      </c>
      <c r="H19" s="43"/>
      <c r="I19" s="43"/>
      <c r="J19" s="42"/>
      <c r="K19" s="43"/>
      <c r="L19" s="42"/>
      <c r="M19" s="43"/>
      <c r="N19" s="43"/>
      <c r="O19" s="43"/>
      <c r="P19" s="43"/>
      <c r="Q19" s="43"/>
      <c r="R19" s="43"/>
      <c r="S19" s="43"/>
      <c r="T19" s="43"/>
      <c r="U19" s="42"/>
      <c r="V19" s="42"/>
      <c r="W19" s="43"/>
      <c r="X19" s="41" t="s">
        <v>57</v>
      </c>
      <c r="Y19" s="42"/>
      <c r="Z19" s="41" t="s">
        <v>57</v>
      </c>
    </row>
    <row r="20" spans="1:26">
      <c r="A20" s="280"/>
      <c r="B20" s="40" t="s">
        <v>76</v>
      </c>
      <c r="C20" s="43"/>
      <c r="D20" s="42"/>
      <c r="E20" s="42"/>
      <c r="F20" s="43"/>
      <c r="G20" s="42"/>
      <c r="H20" s="43"/>
      <c r="I20" s="43"/>
      <c r="J20" s="42"/>
      <c r="K20" s="43"/>
      <c r="L20" s="42"/>
      <c r="M20" s="43"/>
      <c r="N20" s="43"/>
      <c r="O20" s="43"/>
      <c r="P20" s="43"/>
      <c r="Q20" s="43"/>
      <c r="R20" s="43"/>
      <c r="S20" s="43"/>
      <c r="T20" s="43"/>
      <c r="U20" s="42"/>
      <c r="V20" s="42"/>
      <c r="W20" s="43"/>
      <c r="X20" s="43"/>
      <c r="Y20" s="42"/>
      <c r="Z20" s="43"/>
    </row>
    <row r="21" spans="1:26">
      <c r="A21" s="281"/>
      <c r="B21" s="40" t="s">
        <v>77</v>
      </c>
      <c r="C21" s="43"/>
      <c r="D21" s="42"/>
      <c r="E21" s="42"/>
      <c r="F21" s="43"/>
      <c r="G21" s="42"/>
      <c r="H21" s="43"/>
      <c r="I21" s="43"/>
      <c r="J21" s="42"/>
      <c r="K21" s="43"/>
      <c r="L21" s="42"/>
      <c r="M21" s="43"/>
      <c r="N21" s="43"/>
      <c r="O21" s="43"/>
      <c r="P21" s="43"/>
      <c r="Q21" s="43"/>
      <c r="R21" s="43"/>
      <c r="S21" s="43"/>
      <c r="T21" s="43"/>
      <c r="U21" s="42"/>
      <c r="V21" s="42"/>
      <c r="W21" s="43"/>
      <c r="X21" s="43"/>
      <c r="Y21" s="42"/>
      <c r="Z21" s="43"/>
    </row>
    <row r="22" spans="1:26">
      <c r="A22" s="282" t="s">
        <v>78</v>
      </c>
      <c r="B22" s="48" t="s">
        <v>79</v>
      </c>
      <c r="C22" s="43"/>
      <c r="D22" s="42"/>
      <c r="E22" s="42"/>
      <c r="F22" s="43"/>
      <c r="G22" s="42"/>
      <c r="H22" s="43"/>
      <c r="I22" s="43"/>
      <c r="J22" s="42"/>
      <c r="K22" s="43"/>
      <c r="L22" s="42"/>
      <c r="M22" s="43"/>
      <c r="N22" s="43"/>
      <c r="O22" s="43"/>
      <c r="P22" s="43"/>
      <c r="Q22" s="43"/>
      <c r="R22" s="43"/>
      <c r="S22" s="43"/>
      <c r="T22" s="43"/>
      <c r="U22" s="42"/>
      <c r="V22" s="42"/>
      <c r="W22" s="43"/>
      <c r="X22" s="41" t="s">
        <v>57</v>
      </c>
      <c r="Y22" s="42"/>
      <c r="Z22" s="43"/>
    </row>
    <row r="23" spans="1:26">
      <c r="A23" s="283"/>
      <c r="B23" s="48" t="s">
        <v>80</v>
      </c>
      <c r="C23" s="41" t="s">
        <v>57</v>
      </c>
      <c r="D23" s="42"/>
      <c r="E23" s="42"/>
      <c r="F23" s="43"/>
      <c r="G23" s="42"/>
      <c r="H23" s="43"/>
      <c r="I23" s="43"/>
      <c r="J23" s="42"/>
      <c r="K23" s="43"/>
      <c r="L23" s="42"/>
      <c r="M23" s="43"/>
      <c r="N23" s="43"/>
      <c r="O23" s="43"/>
      <c r="P23" s="43"/>
      <c r="Q23" s="43"/>
      <c r="R23" s="43"/>
      <c r="S23" s="43"/>
      <c r="T23" s="43"/>
      <c r="U23" s="42"/>
      <c r="V23" s="42"/>
      <c r="W23" s="43"/>
      <c r="X23" s="43"/>
      <c r="Y23" s="42"/>
      <c r="Z23" s="43"/>
    </row>
    <row r="24" spans="1:26" ht="12.75" customHeight="1">
      <c r="A24" s="283"/>
      <c r="B24" s="40" t="s">
        <v>81</v>
      </c>
      <c r="C24" s="41" t="s">
        <v>57</v>
      </c>
      <c r="D24" s="42"/>
      <c r="E24" s="42"/>
      <c r="F24" s="43"/>
      <c r="G24" s="41" t="s">
        <v>57</v>
      </c>
      <c r="H24" s="43"/>
      <c r="I24" s="43"/>
      <c r="J24" s="42"/>
      <c r="K24" s="43"/>
      <c r="L24" s="42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3"/>
      <c r="X24" s="43"/>
      <c r="Y24" s="42"/>
      <c r="Z24" s="43"/>
    </row>
    <row r="25" spans="1:26">
      <c r="A25" s="283"/>
      <c r="B25" s="40" t="s">
        <v>82</v>
      </c>
      <c r="C25" s="41" t="s">
        <v>57</v>
      </c>
      <c r="D25" s="42"/>
      <c r="E25" s="42"/>
      <c r="F25" s="43"/>
      <c r="G25" s="42"/>
      <c r="H25" s="43"/>
      <c r="I25" s="43"/>
      <c r="J25" s="42"/>
      <c r="K25" s="43"/>
      <c r="L25" s="42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3"/>
      <c r="X25" s="43"/>
      <c r="Y25" s="42"/>
      <c r="Z25" s="43"/>
    </row>
    <row r="26" spans="1:26">
      <c r="A26" s="283"/>
      <c r="B26" s="40" t="s">
        <v>83</v>
      </c>
      <c r="C26" s="43"/>
      <c r="D26" s="42"/>
      <c r="E26" s="42"/>
      <c r="F26" s="43"/>
      <c r="G26" s="42"/>
      <c r="H26" s="43"/>
      <c r="I26" s="43"/>
      <c r="J26" s="42"/>
      <c r="K26" s="43"/>
      <c r="L26" s="42"/>
      <c r="M26" s="43"/>
      <c r="N26" s="43"/>
      <c r="O26" s="43"/>
      <c r="P26" s="43"/>
      <c r="Q26" s="43"/>
      <c r="R26" s="43"/>
      <c r="S26" s="43"/>
      <c r="T26" s="43"/>
      <c r="U26" s="42"/>
      <c r="V26" s="42"/>
      <c r="W26" s="43"/>
      <c r="X26" s="43"/>
      <c r="Y26" s="42"/>
      <c r="Z26" s="43"/>
    </row>
    <row r="27" spans="1:26">
      <c r="A27" s="283"/>
      <c r="B27" s="40" t="s">
        <v>84</v>
      </c>
      <c r="C27" s="41" t="s">
        <v>57</v>
      </c>
      <c r="D27" s="42"/>
      <c r="E27" s="42"/>
      <c r="F27" s="43"/>
      <c r="G27" s="41" t="s">
        <v>57</v>
      </c>
      <c r="H27" s="43"/>
      <c r="I27" s="41" t="s">
        <v>57</v>
      </c>
      <c r="J27" s="42"/>
      <c r="K27" s="43"/>
      <c r="L27" s="42"/>
      <c r="M27" s="43"/>
      <c r="N27" s="43"/>
      <c r="O27" s="43"/>
      <c r="P27" s="43"/>
      <c r="Q27" s="43"/>
      <c r="R27" s="43"/>
      <c r="S27" s="43"/>
      <c r="T27" s="43"/>
      <c r="U27" s="42"/>
      <c r="V27" s="42"/>
      <c r="W27" s="43"/>
      <c r="X27" s="43"/>
      <c r="Y27" s="42"/>
      <c r="Z27" s="43"/>
    </row>
    <row r="28" spans="1:26">
      <c r="A28" s="283"/>
      <c r="B28" s="40" t="s">
        <v>85</v>
      </c>
      <c r="C28" s="43"/>
      <c r="D28" s="42"/>
      <c r="E28" s="42"/>
      <c r="F28" s="43"/>
      <c r="G28" s="42"/>
      <c r="H28" s="43"/>
      <c r="I28" s="43"/>
      <c r="J28" s="42"/>
      <c r="K28" s="43"/>
      <c r="L28" s="42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3"/>
      <c r="X28" s="43"/>
      <c r="Y28" s="42"/>
      <c r="Z28" s="43"/>
    </row>
    <row r="29" spans="1:26">
      <c r="A29" s="283"/>
      <c r="B29" s="40" t="s">
        <v>86</v>
      </c>
      <c r="C29" s="41" t="s">
        <v>57</v>
      </c>
      <c r="D29" s="42"/>
      <c r="E29" s="42"/>
      <c r="F29" s="43"/>
      <c r="G29" s="42"/>
      <c r="H29" s="43"/>
      <c r="I29" s="43"/>
      <c r="J29" s="42"/>
      <c r="K29" s="43"/>
      <c r="L29" s="42"/>
      <c r="M29" s="43"/>
      <c r="N29" s="43"/>
      <c r="O29" s="43"/>
      <c r="P29" s="43"/>
      <c r="Q29" s="43"/>
      <c r="R29" s="43"/>
      <c r="S29" s="43"/>
      <c r="T29" s="43"/>
      <c r="U29" s="42"/>
      <c r="V29" s="42"/>
      <c r="W29" s="43"/>
      <c r="X29" s="43"/>
      <c r="Y29" s="42"/>
      <c r="Z29" s="43"/>
    </row>
    <row r="30" spans="1:26">
      <c r="A30" s="283"/>
      <c r="B30" s="40" t="s">
        <v>87</v>
      </c>
      <c r="C30" s="43"/>
      <c r="D30" s="42"/>
      <c r="E30" s="42"/>
      <c r="F30" s="43"/>
      <c r="G30" s="42"/>
      <c r="H30" s="43"/>
      <c r="I30" s="43"/>
      <c r="J30" s="42"/>
      <c r="K30" s="43"/>
      <c r="L30" s="42"/>
      <c r="M30" s="43"/>
      <c r="N30" s="43"/>
      <c r="O30" s="43"/>
      <c r="P30" s="43"/>
      <c r="Q30" s="43"/>
      <c r="R30" s="43"/>
      <c r="S30" s="43"/>
      <c r="T30" s="43"/>
      <c r="U30" s="42"/>
      <c r="V30" s="42"/>
      <c r="W30" s="43"/>
      <c r="X30" s="43"/>
      <c r="Y30" s="42"/>
      <c r="Z30" s="43"/>
    </row>
    <row r="31" spans="1:26">
      <c r="A31" s="283"/>
      <c r="B31" s="40" t="s">
        <v>88</v>
      </c>
      <c r="C31" s="41" t="s">
        <v>57</v>
      </c>
      <c r="D31" s="42"/>
      <c r="E31" s="42"/>
      <c r="F31" s="43"/>
      <c r="G31" s="42"/>
      <c r="H31" s="43"/>
      <c r="I31" s="43"/>
      <c r="J31" s="42"/>
      <c r="K31" s="43"/>
      <c r="L31" s="42"/>
      <c r="M31" s="43"/>
      <c r="N31" s="43"/>
      <c r="O31" s="41" t="s">
        <v>57</v>
      </c>
      <c r="P31" s="43"/>
      <c r="Q31" s="43"/>
      <c r="R31" s="43"/>
      <c r="S31" s="43"/>
      <c r="T31" s="43"/>
      <c r="U31" s="42"/>
      <c r="V31" s="42"/>
      <c r="W31" s="43"/>
      <c r="X31" s="43"/>
      <c r="Y31" s="42"/>
      <c r="Z31" s="43"/>
    </row>
    <row r="32" spans="1:26">
      <c r="A32" s="283"/>
      <c r="B32" s="40" t="s">
        <v>89</v>
      </c>
      <c r="C32" s="43"/>
      <c r="D32" s="42"/>
      <c r="E32" s="42"/>
      <c r="F32" s="43"/>
      <c r="G32" s="42"/>
      <c r="H32" s="43"/>
      <c r="I32" s="43"/>
      <c r="J32" s="42"/>
      <c r="K32" s="43"/>
      <c r="L32" s="42"/>
      <c r="M32" s="43"/>
      <c r="N32" s="43"/>
      <c r="O32" s="43"/>
      <c r="P32" s="43"/>
      <c r="Q32" s="43"/>
      <c r="R32" s="43"/>
      <c r="S32" s="43"/>
      <c r="T32" s="43"/>
      <c r="U32" s="42"/>
      <c r="V32" s="42"/>
      <c r="W32" s="43"/>
      <c r="X32" s="43"/>
      <c r="Y32" s="42"/>
      <c r="Z32" s="43"/>
    </row>
    <row r="33" spans="1:26">
      <c r="A33" s="283"/>
      <c r="B33" s="40" t="s">
        <v>90</v>
      </c>
      <c r="C33" s="41" t="s">
        <v>57</v>
      </c>
      <c r="D33" s="42"/>
      <c r="E33" s="42"/>
      <c r="F33" s="43"/>
      <c r="G33" s="42"/>
      <c r="H33" s="43"/>
      <c r="I33" s="43"/>
      <c r="J33" s="42"/>
      <c r="K33" s="43"/>
      <c r="L33" s="42"/>
      <c r="M33" s="43"/>
      <c r="N33" s="43"/>
      <c r="O33" s="43"/>
      <c r="P33" s="43"/>
      <c r="Q33" s="43"/>
      <c r="R33" s="43"/>
      <c r="S33" s="41" t="s">
        <v>57</v>
      </c>
      <c r="T33" s="43"/>
      <c r="U33" s="42"/>
      <c r="V33" s="42"/>
      <c r="W33" s="43"/>
      <c r="X33" s="43"/>
      <c r="Y33" s="42"/>
      <c r="Z33" s="43"/>
    </row>
    <row r="34" spans="1:26">
      <c r="A34" s="283"/>
      <c r="B34" s="40" t="s">
        <v>61</v>
      </c>
      <c r="C34" s="43"/>
      <c r="D34" s="42"/>
      <c r="E34" s="42"/>
      <c r="F34" s="43"/>
      <c r="G34" s="42"/>
      <c r="H34" s="43"/>
      <c r="I34" s="43"/>
      <c r="J34" s="42"/>
      <c r="K34" s="43"/>
      <c r="L34" s="42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3"/>
      <c r="X34" s="43"/>
      <c r="Y34" s="42"/>
      <c r="Z34" s="43"/>
    </row>
  </sheetData>
  <mergeCells count="4">
    <mergeCell ref="A1:B1"/>
    <mergeCell ref="A2:A14"/>
    <mergeCell ref="A15:A21"/>
    <mergeCell ref="A22:A34"/>
  </mergeCells>
  <phoneticPr fontId="3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FIA GT 14</vt:lpstr>
      <vt:lpstr>Reglement</vt:lpstr>
      <vt:lpstr>Wann</vt:lpstr>
      <vt:lpstr>Hersteller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2014-11-30T04:47:56Z</dcterms:modified>
</cp:coreProperties>
</file>