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LE Mans SA Cup" sheetId="1" r:id="rId1"/>
    <sheet name="Eingabe" sheetId="2" r:id="rId2"/>
  </sheets>
  <definedNames>
    <definedName name="_xlnm.Print_Area" localSheetId="1">'Eingabe'!$A$1:$M$55</definedName>
    <definedName name="_xlnm.Print_Area" localSheetId="0">'LE Mans SA Cup'!$A$1:$BC$52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2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8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S39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<sst xmlns="http://schemas.openxmlformats.org/spreadsheetml/2006/main" count="487" uniqueCount="127">
  <si>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</si>
  <si>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</si>
  <si>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</si>
  <si>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</si>
  <si>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</si>
  <si>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</si>
  <si>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</si>
  <si>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</si>
  <si>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</si>
  <si>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</si>
  <si>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</si>
  <si>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</si>
  <si>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</si>
  <si>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</si>
  <si>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</si>
  <si>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</si>
  <si>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</si>
  <si>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</si>
  <si>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</si>
  <si>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</si>
  <si>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</si>
  <si>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</si>
  <si>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</si>
  <si>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</si>
  <si>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</si>
  <si>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</si>
  <si>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</si>
  <si>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</si>
  <si>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</si>
  <si>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</si>
  <si>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</si>
  <si>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</si>
  <si>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</si>
  <si>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</si>
  <si>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</si>
  <si>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</si>
  <si>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</si>
  <si>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</si>
  <si>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</si>
  <si>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</si>
  <si>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</si>
  <si>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</si>
  <si>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</si>
  <si>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</si>
  <si>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</si>
  <si>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</si>
  <si>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</si>
  <si>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</si>
  <si>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</si>
  <si>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</si>
  <si>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</si>
  <si>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</si>
  <si>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</si>
  <si>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</si>
  <si>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</si>
  <si>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</si>
  <si>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</si>
  <si>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</si>
  <si>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</si>
  <si>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</si>
  <si>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</si>
  <si>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</si>
  <si>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</si>
  <si>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</si>
  <si>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</si>
  <si>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</si>
  <si>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</si>
  <si>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</si>
  <si>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</si>
  <si>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</si>
  <si>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</si>
  <si>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</si>
  <si>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</si>
  <si>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</si>
  <si>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</si>
  <si>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</si>
  <si>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</si>
  <si>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</si>
  <si>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</si>
  <si>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</si>
  <si>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</si>
  <si>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</si>
  <si>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</si>
  <si>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</si>
  <si>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</si>
  <si>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</si>
  <si>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</si>
  <si>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</si>
  <si>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</si>
  <si>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</si>
  <si>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</si>
  <si>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</si>
  <si>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</si>
  <si>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</si>
  <si>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</si>
  <si>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</si>
  <si>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</si>
  <si>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</si>
  <si>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DNF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</si>
  <si>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</si>
  <si>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</si>
  <si>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</si>
  <si>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</si>
  <si>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</si>
  <si>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</si>
  <si>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</si>
  <si>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</si>
  <si>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</si>
  <si>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</si>
  <si>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</si>
  <si>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</si>
  <si>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</si>
  <si>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</si>
  <si>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</si>
  <si>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>Sauber</t>
  </si>
  <si>
    <t>Porsche</t>
  </si>
  <si>
    <t>Jaguar</t>
  </si>
  <si>
    <t>Mazda</t>
  </si>
  <si>
    <t>Spur</t>
  </si>
  <si>
    <t>Batik M.</t>
  </si>
  <si>
    <t>Gerlinde</t>
  </si>
  <si>
    <t>▲2</t>
  </si>
  <si>
    <t>▼4</t>
  </si>
  <si>
    <t>▼1</t>
  </si>
  <si>
    <t>BMW</t>
  </si>
  <si>
    <t>Audi</t>
  </si>
  <si>
    <t>▲1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</si>
</sst>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"/>
    <numFmt numFmtId="167" formatCode="[$-C07]dddd\,\ dd\.\ mmmm\ yyyy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Verdana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27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1" fontId="18" fillId="46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6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6" applyNumberFormat="1" applyFont="1" applyBorder="1" applyAlignment="1">
      <alignment horizontal="center" vertical="center" wrapText="1"/>
      <protection/>
    </xf>
    <xf numFmtId="49" fontId="17" fillId="46" borderId="12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2" fontId="18" fillId="42" borderId="11" xfId="0" applyNumberFormat="1" applyFont="1" applyFill="1" applyBorder="1" applyAlignment="1">
      <alignment vertical="center"/>
    </xf>
    <xf numFmtId="2" fontId="18" fillId="44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38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7" fillId="44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5" fontId="10" fillId="46" borderId="10" xfId="0" applyNumberFormat="1" applyFont="1" applyFill="1" applyBorder="1" applyAlignment="1">
      <alignment vertical="center"/>
    </xf>
    <xf numFmtId="0" fontId="10" fillId="46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0" fillId="0" borderId="10" xfId="46" applyNumberFormat="1" applyFont="1" applyBorder="1" applyAlignment="1">
      <alignment horizontal="center" vertical="center" wrapText="1"/>
      <protection/>
    </xf>
    <xf numFmtId="165" fontId="10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49" fontId="17" fillId="46" borderId="16" xfId="0" applyNumberFormat="1" applyFont="1" applyFill="1" applyBorder="1" applyAlignment="1">
      <alignment horizontal="center" vertical="center"/>
    </xf>
    <xf numFmtId="0" fontId="17" fillId="46" borderId="17" xfId="0" applyFont="1" applyFill="1" applyBorder="1" applyAlignment="1">
      <alignment horizontal="left" vertical="center"/>
    </xf>
    <xf numFmtId="2" fontId="17" fillId="47" borderId="17" xfId="0" applyNumberFormat="1" applyFont="1" applyFill="1" applyBorder="1" applyAlignment="1">
      <alignment horizontal="center" vertical="center"/>
    </xf>
    <xf numFmtId="2" fontId="17" fillId="46" borderId="17" xfId="0" applyNumberFormat="1" applyFont="1" applyFill="1" applyBorder="1" applyAlignment="1">
      <alignment vertical="center"/>
    </xf>
    <xf numFmtId="2" fontId="17" fillId="46" borderId="17" xfId="0" applyNumberFormat="1" applyFont="1" applyFill="1" applyBorder="1" applyAlignment="1">
      <alignment horizontal="center" vertical="center"/>
    </xf>
    <xf numFmtId="1" fontId="18" fillId="46" borderId="17" xfId="0" applyNumberFormat="1" applyFont="1" applyFill="1" applyBorder="1" applyAlignment="1">
      <alignment horizontal="center" vertical="center"/>
    </xf>
    <xf numFmtId="2" fontId="18" fillId="0" borderId="17" xfId="0" applyNumberFormat="1" applyFont="1" applyBorder="1" applyAlignment="1">
      <alignment vertical="center"/>
    </xf>
    <xf numFmtId="2" fontId="18" fillId="0" borderId="18" xfId="0" applyNumberFormat="1" applyFont="1" applyBorder="1" applyAlignment="1">
      <alignment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0" fontId="17" fillId="49" borderId="10" xfId="0" applyFont="1" applyFill="1" applyBorder="1" applyAlignment="1">
      <alignment horizontal="center" vertical="center"/>
    </xf>
    <xf numFmtId="0" fontId="17" fillId="49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50" borderId="25" xfId="0" applyFont="1" applyFill="1" applyBorder="1" applyAlignment="1">
      <alignment vertical="center"/>
    </xf>
    <xf numFmtId="0" fontId="19" fillId="46" borderId="26" xfId="0" applyFont="1" applyFill="1" applyBorder="1" applyAlignment="1">
      <alignment vertical="center"/>
    </xf>
    <xf numFmtId="0" fontId="19" fillId="46" borderId="26" xfId="0" applyFont="1" applyFill="1" applyBorder="1" applyAlignment="1">
      <alignment/>
    </xf>
    <xf numFmtId="0" fontId="19" fillId="46" borderId="27" xfId="0" applyFont="1" applyFill="1" applyBorder="1" applyAlignment="1">
      <alignment vertical="center"/>
    </xf>
    <xf numFmtId="0" fontId="19" fillId="50" borderId="28" xfId="0" applyFont="1" applyFill="1" applyBorder="1" applyAlignment="1">
      <alignment horizontal="left" vertical="center"/>
    </xf>
    <xf numFmtId="0" fontId="19" fillId="46" borderId="29" xfId="0" applyFont="1" applyFill="1" applyBorder="1" applyAlignment="1">
      <alignment horizontal="left" vertical="center"/>
    </xf>
    <xf numFmtId="0" fontId="19" fillId="46" borderId="29" xfId="0" applyFont="1" applyFill="1" applyBorder="1" applyAlignment="1">
      <alignment horizontal="left"/>
    </xf>
    <xf numFmtId="0" fontId="19" fillId="46" borderId="30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9" fillId="46" borderId="10" xfId="0" applyFont="1" applyFill="1" applyBorder="1" applyAlignment="1">
      <alignment horizontal="left" vertical="center"/>
    </xf>
    <xf numFmtId="0" fontId="17" fillId="38" borderId="10" xfId="0" applyFont="1" applyFill="1" applyBorder="1" applyAlignment="1">
      <alignment vertical="center"/>
    </xf>
    <xf numFmtId="0" fontId="17" fillId="38" borderId="10" xfId="0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5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2" fontId="24" fillId="46" borderId="10" xfId="46" applyNumberFormat="1" applyFont="1" applyFill="1" applyBorder="1" applyAlignment="1">
      <alignment horizontal="center" vertical="center"/>
      <protection/>
    </xf>
    <xf numFmtId="2" fontId="21" fillId="46" borderId="10" xfId="46" applyNumberFormat="1" applyFont="1" applyFill="1" applyBorder="1" applyAlignment="1">
      <alignment horizontal="center" vertical="center"/>
      <protection/>
    </xf>
    <xf numFmtId="2" fontId="23" fillId="46" borderId="10" xfId="46" applyNumberFormat="1" applyFont="1" applyFill="1" applyBorder="1" applyAlignment="1">
      <alignment horizontal="center" vertical="center"/>
      <protection/>
    </xf>
    <xf numFmtId="2" fontId="22" fillId="46" borderId="10" xfId="46" applyNumberFormat="1" applyFont="1" applyFill="1" applyBorder="1" applyAlignment="1">
      <alignment horizontal="center" vertical="center"/>
      <protection/>
    </xf>
    <xf numFmtId="0" fontId="7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0" fontId="18" fillId="46" borderId="0" xfId="0" applyFont="1" applyFill="1" applyAlignment="1">
      <alignment vertical="center"/>
    </xf>
    <xf numFmtId="0" fontId="17" fillId="46" borderId="2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2" fillId="33" borderId="12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12" fillId="50" borderId="14" xfId="0" applyFont="1" applyFill="1" applyBorder="1" applyAlignment="1">
      <alignment horizontal="center" vertical="center"/>
    </xf>
    <xf numFmtId="0" fontId="12" fillId="50" borderId="10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0" fontId="12" fillId="50" borderId="31" xfId="0" applyFont="1" applyFill="1" applyBorder="1" applyAlignment="1">
      <alignment horizontal="center" vertical="center"/>
    </xf>
    <xf numFmtId="0" fontId="12" fillId="50" borderId="23" xfId="0" applyFont="1" applyFill="1" applyBorder="1" applyAlignment="1">
      <alignment horizontal="center" vertical="center"/>
    </xf>
    <xf numFmtId="165" fontId="20" fillId="0" borderId="14" xfId="46" applyNumberFormat="1" applyFont="1" applyBorder="1" applyAlignment="1">
      <alignment horizontal="center" vertical="center" wrapText="1"/>
      <protection/>
    </xf>
    <xf numFmtId="165" fontId="20" fillId="0" borderId="15" xfId="46" applyNumberFormat="1" applyFont="1" applyBorder="1" applyAlignment="1">
      <alignment horizontal="center" vertical="center" wrapText="1"/>
      <protection/>
    </xf>
    <xf numFmtId="49" fontId="32" fillId="50" borderId="31" xfId="0" applyNumberFormat="1" applyFont="1" applyFill="1" applyBorder="1" applyAlignment="1">
      <alignment horizontal="center" vertical="center" wrapText="1"/>
    </xf>
    <xf numFmtId="49" fontId="32" fillId="50" borderId="23" xfId="0" applyNumberFormat="1" applyFont="1" applyFill="1" applyBorder="1" applyAlignment="1">
      <alignment horizontal="center" vertical="center" wrapText="1"/>
    </xf>
    <xf numFmtId="14" fontId="8" fillId="46" borderId="32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14" fontId="8" fillId="46" borderId="34" xfId="0" applyNumberFormat="1" applyFont="1" applyFill="1" applyBorder="1" applyAlignment="1">
      <alignment horizontal="center" vertical="center"/>
    </xf>
    <xf numFmtId="14" fontId="8" fillId="46" borderId="35" xfId="0" applyNumberFormat="1" applyFont="1" applyFill="1" applyBorder="1" applyAlignment="1">
      <alignment horizontal="center" vertical="center"/>
    </xf>
    <xf numFmtId="14" fontId="8" fillId="46" borderId="0" xfId="0" applyNumberFormat="1" applyFont="1" applyFill="1" applyBorder="1" applyAlignment="1">
      <alignment horizontal="center" vertical="center"/>
    </xf>
    <xf numFmtId="14" fontId="8" fillId="46" borderId="36" xfId="0" applyNumberFormat="1" applyFont="1" applyFill="1" applyBorder="1" applyAlignment="1">
      <alignment horizontal="center" vertical="center"/>
    </xf>
    <xf numFmtId="0" fontId="17" fillId="46" borderId="20" xfId="0" applyFont="1" applyFill="1" applyBorder="1" applyAlignment="1">
      <alignment horizontal="center" vertical="center"/>
    </xf>
    <xf numFmtId="0" fontId="17" fillId="46" borderId="21" xfId="0" applyFont="1" applyFill="1" applyBorder="1" applyAlignment="1">
      <alignment horizontal="center" vertical="center"/>
    </xf>
    <xf numFmtId="0" fontId="17" fillId="46" borderId="22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165" fontId="12" fillId="46" borderId="29" xfId="0" applyNumberFormat="1" applyFont="1" applyFill="1" applyBorder="1" applyAlignment="1">
      <alignment horizontal="center" vertical="center"/>
    </xf>
    <xf numFmtId="165" fontId="12" fillId="46" borderId="26" xfId="0" applyNumberFormat="1" applyFont="1" applyFill="1" applyBorder="1" applyAlignment="1">
      <alignment horizontal="center" vertical="center"/>
    </xf>
    <xf numFmtId="14" fontId="8" fillId="46" borderId="37" xfId="0" applyNumberFormat="1" applyFont="1" applyFill="1" applyBorder="1" applyAlignment="1">
      <alignment horizontal="center" vertical="center"/>
    </xf>
    <xf numFmtId="14" fontId="8" fillId="46" borderId="38" xfId="0" applyNumberFormat="1" applyFont="1" applyFill="1" applyBorder="1" applyAlignment="1">
      <alignment horizontal="center" vertical="center"/>
    </xf>
    <xf numFmtId="14" fontId="8" fillId="46" borderId="39" xfId="0" applyNumberFormat="1" applyFont="1" applyFill="1" applyBorder="1" applyAlignment="1">
      <alignment horizontal="center" vertical="center"/>
    </xf>
    <xf numFmtId="14" fontId="8" fillId="46" borderId="40" xfId="0" applyNumberFormat="1" applyFont="1" applyFill="1" applyBorder="1" applyAlignment="1">
      <alignment horizontal="center" vertical="center"/>
    </xf>
    <xf numFmtId="14" fontId="8" fillId="46" borderId="41" xfId="0" applyNumberFormat="1" applyFont="1" applyFill="1" applyBorder="1" applyAlignment="1">
      <alignment horizontal="center" vertical="center"/>
    </xf>
    <xf numFmtId="14" fontId="8" fillId="46" borderId="42" xfId="0" applyNumberFormat="1" applyFont="1" applyFill="1" applyBorder="1" applyAlignment="1">
      <alignment horizontal="center" vertical="center"/>
    </xf>
    <xf numFmtId="165" fontId="10" fillId="0" borderId="14" xfId="46" applyNumberFormat="1" applyFont="1" applyBorder="1" applyAlignment="1">
      <alignment horizontal="center" vertical="center" wrapText="1"/>
      <protection/>
    </xf>
    <xf numFmtId="165" fontId="10" fillId="0" borderId="15" xfId="46" applyNumberFormat="1" applyFont="1" applyBorder="1" applyAlignment="1">
      <alignment horizontal="center" vertical="center" wrapText="1"/>
      <protection/>
    </xf>
    <xf numFmtId="0" fontId="14" fillId="48" borderId="32" xfId="0" applyFont="1" applyFill="1" applyBorder="1" applyAlignment="1">
      <alignment horizontal="center" vertical="center"/>
    </xf>
    <xf numFmtId="0" fontId="14" fillId="48" borderId="43" xfId="0" applyFont="1" applyFill="1" applyBorder="1" applyAlignment="1">
      <alignment horizontal="center" vertical="center"/>
    </xf>
    <xf numFmtId="0" fontId="14" fillId="48" borderId="35" xfId="0" applyFont="1" applyFill="1" applyBorder="1" applyAlignment="1">
      <alignment horizontal="center" vertical="center"/>
    </xf>
    <xf numFmtId="0" fontId="14" fillId="48" borderId="44" xfId="0" applyFont="1" applyFill="1" applyBorder="1" applyAlignment="1">
      <alignment horizontal="center" vertical="center"/>
    </xf>
    <xf numFmtId="0" fontId="14" fillId="49" borderId="31" xfId="0" applyFont="1" applyFill="1" applyBorder="1" applyAlignment="1">
      <alignment horizontal="center" vertical="center"/>
    </xf>
    <xf numFmtId="0" fontId="14" fillId="49" borderId="45" xfId="0" applyFont="1" applyFill="1" applyBorder="1" applyAlignment="1">
      <alignment horizontal="center" vertical="center"/>
    </xf>
    <xf numFmtId="0" fontId="14" fillId="48" borderId="31" xfId="0" applyFont="1" applyFill="1" applyBorder="1" applyAlignment="1">
      <alignment horizontal="center" vertical="center" wrapText="1"/>
    </xf>
    <xf numFmtId="0" fontId="14" fillId="48" borderId="45" xfId="0" applyFont="1" applyFill="1" applyBorder="1" applyAlignment="1">
      <alignment horizontal="center" vertical="center" wrapText="1"/>
    </xf>
    <xf numFmtId="164" fontId="15" fillId="49" borderId="31" xfId="0" applyNumberFormat="1" applyFont="1" applyFill="1" applyBorder="1" applyAlignment="1">
      <alignment horizontal="center" vertical="center" wrapText="1"/>
    </xf>
    <xf numFmtId="164" fontId="15" fillId="49" borderId="45" xfId="0" applyNumberFormat="1" applyFont="1" applyFill="1" applyBorder="1" applyAlignment="1">
      <alignment horizontal="center" vertical="center" wrapText="1"/>
    </xf>
    <xf numFmtId="0" fontId="9" fillId="51" borderId="31" xfId="0" applyFont="1" applyFill="1" applyBorder="1" applyAlignment="1">
      <alignment horizontal="center" vertical="center"/>
    </xf>
    <xf numFmtId="0" fontId="9" fillId="51" borderId="45" xfId="0" applyFont="1" applyFill="1" applyBorder="1" applyAlignment="1">
      <alignment horizontal="center" vertical="center"/>
    </xf>
    <xf numFmtId="0" fontId="27" fillId="42" borderId="13" xfId="0" applyFont="1" applyFill="1" applyBorder="1" applyAlignment="1">
      <alignment horizontal="center" vertical="center"/>
    </xf>
    <xf numFmtId="0" fontId="27" fillId="42" borderId="28" xfId="0" applyFont="1" applyFill="1" applyBorder="1" applyAlignment="1">
      <alignment horizontal="center" vertical="center"/>
    </xf>
    <xf numFmtId="0" fontId="14" fillId="49" borderId="31" xfId="0" applyFont="1" applyFill="1" applyBorder="1" applyAlignment="1">
      <alignment horizontal="center" vertical="center" wrapText="1"/>
    </xf>
    <xf numFmtId="0" fontId="14" fillId="49" borderId="45" xfId="0" applyFont="1" applyFill="1" applyBorder="1" applyAlignment="1">
      <alignment horizontal="center" vertical="center" wrapText="1"/>
    </xf>
    <xf numFmtId="49" fontId="14" fillId="49" borderId="31" xfId="0" applyNumberFormat="1" applyFont="1" applyFill="1" applyBorder="1" applyAlignment="1">
      <alignment horizontal="center" vertical="center" wrapText="1"/>
    </xf>
    <xf numFmtId="49" fontId="14" fillId="49" borderId="45" xfId="0" applyNumberFormat="1" applyFont="1" applyFill="1" applyBorder="1" applyAlignment="1">
      <alignment horizontal="center" vertical="center" wrapText="1"/>
    </xf>
    <xf numFmtId="0" fontId="14" fillId="49" borderId="46" xfId="0" applyFont="1" applyFill="1" applyBorder="1" applyAlignment="1">
      <alignment horizontal="center" vertical="center"/>
    </xf>
    <xf numFmtId="0" fontId="14" fillId="49" borderId="47" xfId="0" applyFont="1" applyFill="1" applyBorder="1" applyAlignment="1">
      <alignment horizontal="center" vertical="center"/>
    </xf>
    <xf numFmtId="0" fontId="29" fillId="42" borderId="35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center" vertical="center"/>
    </xf>
    <xf numFmtId="0" fontId="29" fillId="42" borderId="40" xfId="0" applyFont="1" applyFill="1" applyBorder="1" applyAlignment="1">
      <alignment horizontal="center" vertical="center"/>
    </xf>
    <xf numFmtId="0" fontId="29" fillId="42" borderId="41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26" fillId="44" borderId="13" xfId="0" applyFont="1" applyFill="1" applyBorder="1" applyAlignment="1">
      <alignment horizontal="center" vertical="center"/>
    </xf>
    <xf numFmtId="0" fontId="26" fillId="44" borderId="15" xfId="0" applyFont="1" applyFill="1" applyBorder="1" applyAlignment="1">
      <alignment horizontal="center" vertical="center"/>
    </xf>
    <xf numFmtId="0" fontId="28" fillId="38" borderId="35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/>
    </xf>
    <xf numFmtId="0" fontId="28" fillId="38" borderId="40" xfId="0" applyFont="1" applyFill="1" applyBorder="1" applyAlignment="1">
      <alignment horizontal="center" vertical="center"/>
    </xf>
    <xf numFmtId="0" fontId="28" fillId="38" borderId="41" xfId="0" applyFont="1" applyFill="1" applyBorder="1" applyAlignment="1">
      <alignment horizontal="center" vertical="center"/>
    </xf>
    <xf numFmtId="0" fontId="28" fillId="38" borderId="42" xfId="0" applyFont="1" applyFill="1" applyBorder="1" applyAlignment="1">
      <alignment horizontal="center" vertical="center"/>
    </xf>
    <xf numFmtId="0" fontId="30" fillId="44" borderId="35" xfId="0" applyFont="1" applyFill="1" applyBorder="1" applyAlignment="1">
      <alignment horizontal="center" vertical="center"/>
    </xf>
    <xf numFmtId="0" fontId="30" fillId="44" borderId="36" xfId="0" applyFont="1" applyFill="1" applyBorder="1" applyAlignment="1">
      <alignment horizontal="center" vertical="center"/>
    </xf>
    <xf numFmtId="0" fontId="30" fillId="44" borderId="40" xfId="0" applyFont="1" applyFill="1" applyBorder="1" applyAlignment="1">
      <alignment horizontal="center" vertical="center"/>
    </xf>
    <xf numFmtId="0" fontId="30" fillId="44" borderId="42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 textRotation="90"/>
    </xf>
    <xf numFmtId="0" fontId="20" fillId="33" borderId="29" xfId="0" applyFont="1" applyFill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1" fillId="42" borderId="32" xfId="0" applyFont="1" applyFill="1" applyBorder="1" applyAlignment="1">
      <alignment horizontal="center" vertical="center"/>
    </xf>
    <xf numFmtId="0" fontId="31" fillId="42" borderId="34" xfId="0" applyFont="1" applyFill="1" applyBorder="1" applyAlignment="1">
      <alignment horizontal="center" vertical="center"/>
    </xf>
    <xf numFmtId="0" fontId="31" fillId="42" borderId="40" xfId="0" applyFont="1" applyFill="1" applyBorder="1" applyAlignment="1">
      <alignment horizontal="center" vertical="center"/>
    </xf>
    <xf numFmtId="0" fontId="31" fillId="42" borderId="42" xfId="0" applyFont="1" applyFill="1" applyBorder="1" applyAlignment="1">
      <alignment horizontal="center" vertical="center"/>
    </xf>
    <xf numFmtId="0" fontId="33" fillId="38" borderId="32" xfId="0" applyFont="1" applyFill="1" applyBorder="1" applyAlignment="1">
      <alignment horizontal="center" vertical="center"/>
    </xf>
    <xf numFmtId="0" fontId="33" fillId="38" borderId="33" xfId="0" applyFont="1" applyFill="1" applyBorder="1" applyAlignment="1">
      <alignment horizontal="center" vertical="center"/>
    </xf>
    <xf numFmtId="0" fontId="33" fillId="38" borderId="34" xfId="0" applyFont="1" applyFill="1" applyBorder="1" applyAlignment="1">
      <alignment horizontal="center" vertical="center"/>
    </xf>
    <xf numFmtId="0" fontId="33" fillId="38" borderId="40" xfId="0" applyFont="1" applyFill="1" applyBorder="1" applyAlignment="1">
      <alignment horizontal="center" vertical="center"/>
    </xf>
    <xf numFmtId="0" fontId="33" fillId="38" borderId="41" xfId="0" applyFont="1" applyFill="1" applyBorder="1" applyAlignment="1">
      <alignment horizontal="center" vertical="center"/>
    </xf>
    <xf numFmtId="0" fontId="33" fillId="38" borderId="4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9" fillId="42" borderId="32" xfId="0" applyFont="1" applyFill="1" applyBorder="1" applyAlignment="1">
      <alignment horizontal="center" vertical="center"/>
    </xf>
    <xf numFmtId="0" fontId="29" fillId="42" borderId="34" xfId="0" applyFont="1" applyFill="1" applyBorder="1" applyAlignment="1">
      <alignment horizontal="center" vertical="center"/>
    </xf>
    <xf numFmtId="0" fontId="29" fillId="42" borderId="36" xfId="0" applyFont="1" applyFill="1" applyBorder="1" applyAlignment="1">
      <alignment horizontal="center" vertical="center"/>
    </xf>
    <xf numFmtId="0" fontId="29" fillId="42" borderId="42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20" xfId="0" applyFont="1" applyFill="1" applyBorder="1" applyAlignment="1">
      <alignment horizontal="center" vertical="center"/>
    </xf>
    <xf numFmtId="0" fontId="14" fillId="48" borderId="21" xfId="0" applyFont="1" applyFill="1" applyBorder="1" applyAlignment="1">
      <alignment horizontal="center" vertical="center"/>
    </xf>
    <xf numFmtId="0" fontId="14" fillId="49" borderId="15" xfId="0" applyFont="1" applyFill="1" applyBorder="1" applyAlignment="1">
      <alignment horizontal="center" vertical="center" wrapText="1"/>
    </xf>
    <xf numFmtId="0" fontId="14" fillId="49" borderId="22" xfId="0" applyFont="1" applyFill="1" applyBorder="1" applyAlignment="1">
      <alignment horizontal="center" vertical="center" wrapText="1"/>
    </xf>
    <xf numFmtId="0" fontId="17" fillId="49" borderId="48" xfId="0" applyFont="1" applyFill="1" applyBorder="1" applyAlignment="1">
      <alignment horizontal="center" vertical="center"/>
    </xf>
    <xf numFmtId="0" fontId="17" fillId="49" borderId="49" xfId="0" applyFont="1" applyFill="1" applyBorder="1" applyAlignment="1">
      <alignment horizontal="center" vertical="center"/>
    </xf>
    <xf numFmtId="0" fontId="17" fillId="49" borderId="50" xfId="0" applyFont="1" applyFill="1" applyBorder="1" applyAlignment="1">
      <alignment horizontal="center" vertical="center"/>
    </xf>
    <xf numFmtId="0" fontId="27" fillId="42" borderId="12" xfId="0" applyFont="1" applyFill="1" applyBorder="1" applyAlignment="1">
      <alignment horizontal="center" vertical="center"/>
    </xf>
    <xf numFmtId="0" fontId="27" fillId="42" borderId="29" xfId="0" applyFont="1" applyFill="1" applyBorder="1" applyAlignment="1">
      <alignment horizontal="center" vertical="center"/>
    </xf>
    <xf numFmtId="0" fontId="27" fillId="44" borderId="12" xfId="0" applyFont="1" applyFill="1" applyBorder="1" applyAlignment="1">
      <alignment horizontal="center" vertical="center"/>
    </xf>
    <xf numFmtId="0" fontId="27" fillId="44" borderId="11" xfId="0" applyFont="1" applyFill="1" applyBorder="1" applyAlignment="1">
      <alignment horizontal="center" vertical="center"/>
    </xf>
    <xf numFmtId="0" fontId="12" fillId="51" borderId="14" xfId="0" applyFont="1" applyFill="1" applyBorder="1" applyAlignment="1">
      <alignment horizontal="center" vertical="center"/>
    </xf>
    <xf numFmtId="0" fontId="12" fillId="51" borderId="21" xfId="0" applyFont="1" applyFill="1" applyBorder="1" applyAlignment="1">
      <alignment horizontal="center" vertical="center"/>
    </xf>
    <xf numFmtId="0" fontId="34" fillId="44" borderId="32" xfId="0" applyFont="1" applyFill="1" applyBorder="1" applyAlignment="1">
      <alignment horizontal="center" vertical="center"/>
    </xf>
    <xf numFmtId="0" fontId="34" fillId="44" borderId="34" xfId="0" applyFont="1" applyFill="1" applyBorder="1" applyAlignment="1">
      <alignment horizontal="center" vertical="center"/>
    </xf>
    <xf numFmtId="0" fontId="34" fillId="44" borderId="40" xfId="0" applyFont="1" applyFill="1" applyBorder="1" applyAlignment="1">
      <alignment horizontal="center" vertical="center"/>
    </xf>
    <xf numFmtId="0" fontId="34" fillId="44" borderId="42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28" fillId="38" borderId="34" xfId="0" applyFont="1" applyFill="1" applyBorder="1" applyAlignment="1">
      <alignment horizontal="center" vertical="center"/>
    </xf>
    <xf numFmtId="0" fontId="30" fillId="44" borderId="32" xfId="0" applyFont="1" applyFill="1" applyBorder="1" applyAlignment="1">
      <alignment horizontal="center" vertical="center"/>
    </xf>
    <xf numFmtId="0" fontId="30" fillId="44" borderId="34" xfId="0" applyFont="1" applyFill="1" applyBorder="1" applyAlignment="1">
      <alignment horizontal="center" vertical="center"/>
    </xf>
    <xf numFmtId="0" fontId="12" fillId="46" borderId="29" xfId="0" applyFont="1" applyFill="1" applyBorder="1" applyAlignment="1">
      <alignment horizontal="center" vertical="center"/>
    </xf>
    <xf numFmtId="0" fontId="12" fillId="46" borderId="26" xfId="0" applyFont="1" applyFill="1" applyBorder="1" applyAlignment="1">
      <alignment horizontal="center" vertical="center"/>
    </xf>
    <xf numFmtId="49" fontId="32" fillId="50" borderId="14" xfId="0" applyNumberFormat="1" applyFont="1" applyFill="1" applyBorder="1" applyAlignment="1">
      <alignment horizontal="center" vertical="center" wrapText="1"/>
    </xf>
    <xf numFmtId="49" fontId="32" fillId="50" borderId="10" xfId="0" applyNumberFormat="1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vertical="center"/>
    </xf>
    <xf numFmtId="0" fontId="17" fillId="46" borderId="51" xfId="0" applyFont="1" applyFill="1" applyBorder="1" applyAlignment="1">
      <alignment horizontal="center" vertical="center"/>
    </xf>
    <xf numFmtId="0" fontId="17" fillId="46" borderId="48" xfId="0" applyFont="1" applyFill="1" applyBorder="1" applyAlignment="1">
      <alignment horizontal="center" vertical="center"/>
    </xf>
    <xf numFmtId="0" fontId="69" fillId="46" borderId="1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50"/>
  <sheetViews>
    <sheetView tabSelected="1" zoomScalePageLayoutView="0" workbookViewId="0" topLeftCell="A1">
      <selection activeCell="O9" sqref="O9"/>
    </sheetView>
  </sheetViews>
  <sheetFormatPr defaultColWidth="11.421875" defaultRowHeight="12.75"/>
  <cols>
    <col min="1" max="1" width="2.57421875" style="61" customWidth="1"/>
    <col min="2" max="2" width="7.57421875" style="61" bestFit="1" customWidth="1"/>
    <col min="3" max="3" width="9.00390625" style="61" bestFit="1" customWidth="1"/>
    <col min="4" max="4" width="24.421875" style="61" bestFit="1" customWidth="1"/>
    <col min="5" max="5" width="12.140625" style="61" customWidth="1"/>
    <col min="6" max="12" width="12.00390625" style="61" customWidth="1"/>
    <col min="13" max="13" width="12.7109375" style="61" customWidth="1"/>
    <col min="14" max="14" width="12.7109375" style="61" bestFit="1" customWidth="1"/>
    <col min="15" max="15" width="12.7109375" style="61" customWidth="1"/>
    <col min="16" max="16" width="1.1484375" style="58" customWidth="1"/>
    <col min="17" max="17" width="2.57421875" style="58" customWidth="1"/>
    <col min="18" max="18" width="10.00390625" style="10" bestFit="1" customWidth="1"/>
    <col min="19" max="19" width="24.421875" style="57" bestFit="1" customWidth="1"/>
    <col min="20" max="20" width="12.00390625" style="57" bestFit="1" customWidth="1"/>
    <col min="21" max="21" width="6.57421875" style="57" customWidth="1"/>
    <col min="22" max="22" width="10.140625" style="10" bestFit="1" customWidth="1"/>
    <col min="23" max="23" width="10.140625" style="57" bestFit="1" customWidth="1"/>
    <col min="24" max="24" width="12.00390625" style="10" bestFit="1" customWidth="1"/>
    <col min="25" max="25" width="10.140625" style="57" customWidth="1"/>
    <col min="26" max="26" width="13.421875" style="10" bestFit="1" customWidth="1"/>
    <col min="27" max="27" width="11.28125" style="58" customWidth="1"/>
    <col min="28" max="28" width="11.00390625" style="58" customWidth="1"/>
    <col min="29" max="29" width="1.1484375" style="58" customWidth="1"/>
    <col min="30" max="30" width="2.57421875" style="61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6.5742187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61" customWidth="1"/>
    <col min="43" max="43" width="2.57421875" style="61" customWidth="1"/>
    <col min="44" max="44" width="10.00390625" style="61" bestFit="1" customWidth="1"/>
    <col min="45" max="45" width="24.421875" style="61" bestFit="1" customWidth="1"/>
    <col min="46" max="46" width="11.8515625" style="61" bestFit="1" customWidth="1"/>
    <col min="47" max="47" width="6.57421875" style="61" customWidth="1"/>
    <col min="48" max="49" width="10.140625" style="61" customWidth="1"/>
    <col min="50" max="50" width="12.00390625" style="61" customWidth="1"/>
    <col min="51" max="51" width="10.140625" style="61" customWidth="1"/>
    <col min="52" max="52" width="13.421875" style="61" bestFit="1" customWidth="1"/>
    <col min="53" max="54" width="11.00390625" style="61" customWidth="1"/>
    <col min="55" max="55" width="1.1484375" style="61" customWidth="1"/>
    <col min="56" max="63" width="11.421875" style="61" customWidth="1"/>
    <col min="64" max="72" width="4.421875" style="61" bestFit="1" customWidth="1"/>
    <col min="73" max="103" width="4.140625" style="61" bestFit="1" customWidth="1"/>
    <col min="104" max="16384" width="11.421875" style="61" customWidth="1"/>
  </cols>
  <sheetData>
    <row r="1" spans="1:103" s="54" customFormat="1" ht="27" customHeight="1" thickBot="1">
      <c r="A1" s="114"/>
      <c r="B1" s="114"/>
      <c r="C1" s="114"/>
      <c r="D1" s="114"/>
      <c r="E1" s="114"/>
      <c r="F1" s="114"/>
      <c r="G1" s="114"/>
      <c r="K1" s="114"/>
      <c r="L1" s="114"/>
      <c r="M1" s="114"/>
      <c r="N1" s="114"/>
      <c r="O1" s="114"/>
      <c r="P1" s="118"/>
      <c r="Q1" s="118"/>
      <c r="R1" s="53"/>
      <c r="S1" s="53"/>
      <c r="T1" s="53"/>
      <c r="U1" s="53"/>
      <c r="V1" s="53"/>
      <c r="W1" s="53"/>
      <c r="X1" s="53"/>
      <c r="Y1" s="53"/>
      <c r="Z1" s="53"/>
      <c r="AC1" s="58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BC1" s="114"/>
      <c r="BD1" s="114"/>
      <c r="BE1" s="114"/>
      <c r="BL1" s="143" t="str">
        <f>Eingabe!$O$3</f>
        <v>Sauber</v>
      </c>
      <c r="BM1" s="135" t="str">
        <f>Eingabe!$O$4</f>
        <v>Porsche</v>
      </c>
      <c r="BN1" s="135" t="str">
        <f>Eingabe!$O$5</f>
        <v>Jaguar</v>
      </c>
      <c r="BO1" s="135" t="str">
        <f>Eingabe!$O$6</f>
        <v>Mazda</v>
      </c>
      <c r="BP1" s="135" t="str">
        <f>Eingabe!$O$7</f>
        <v>BMW</v>
      </c>
      <c r="BQ1" s="135" t="str">
        <f>Eingabe!$O$8</f>
        <v>Audi</v>
      </c>
      <c r="BR1" s="135">
        <f>Eingabe!$O$9</f>
        <v>7</v>
      </c>
      <c r="BS1" s="135">
        <f>Eingabe!$O$10</f>
        <v>8</v>
      </c>
      <c r="BT1" s="135">
        <f>Eingabe!$O$11</f>
        <v>9</v>
      </c>
      <c r="BU1" s="139">
        <f>Eingabe!$O$12</f>
        <v>10</v>
      </c>
      <c r="BV1" s="143" t="str">
        <f>Eingabe!$O$3</f>
        <v>Sauber</v>
      </c>
      <c r="BW1" s="135" t="str">
        <f>Eingabe!$O$4</f>
        <v>Porsche</v>
      </c>
      <c r="BX1" s="135" t="str">
        <f>Eingabe!$O$5</f>
        <v>Jaguar</v>
      </c>
      <c r="BY1" s="135" t="str">
        <f>Eingabe!$O$6</f>
        <v>Mazda</v>
      </c>
      <c r="BZ1" s="135" t="str">
        <f>Eingabe!$O$7</f>
        <v>BMW</v>
      </c>
      <c r="CA1" s="135" t="str">
        <f>Eingabe!$O$8</f>
        <v>Audi</v>
      </c>
      <c r="CB1" s="135">
        <f>Eingabe!$O$9</f>
        <v>7</v>
      </c>
      <c r="CC1" s="135">
        <f>Eingabe!$O$10</f>
        <v>8</v>
      </c>
      <c r="CD1" s="135">
        <f>Eingabe!$O$11</f>
        <v>9</v>
      </c>
      <c r="CE1" s="139">
        <f>Eingabe!$O$12</f>
        <v>10</v>
      </c>
      <c r="CF1" s="143" t="str">
        <f>Eingabe!$O$3</f>
        <v>Sauber</v>
      </c>
      <c r="CG1" s="135" t="str">
        <f>Eingabe!$O$4</f>
        <v>Porsche</v>
      </c>
      <c r="CH1" s="135" t="str">
        <f>Eingabe!$O$5</f>
        <v>Jaguar</v>
      </c>
      <c r="CI1" s="135" t="str">
        <f>Eingabe!$O$6</f>
        <v>Mazda</v>
      </c>
      <c r="CJ1" s="135" t="str">
        <f>Eingabe!$O$7</f>
        <v>BMW</v>
      </c>
      <c r="CK1" s="135" t="str">
        <f>Eingabe!$O$8</f>
        <v>Audi</v>
      </c>
      <c r="CL1" s="135">
        <f>Eingabe!$O$9</f>
        <v>7</v>
      </c>
      <c r="CM1" s="135">
        <f>Eingabe!$O$10</f>
        <v>8</v>
      </c>
      <c r="CN1" s="135">
        <f>Eingabe!$O$11</f>
        <v>9</v>
      </c>
      <c r="CO1" s="218">
        <f>Eingabe!$O$12</f>
        <v>10</v>
      </c>
      <c r="CP1" s="143" t="str">
        <f>Eingabe!$O$3</f>
        <v>Sauber</v>
      </c>
      <c r="CQ1" s="135" t="str">
        <f>Eingabe!$O$4</f>
        <v>Porsche</v>
      </c>
      <c r="CR1" s="135" t="str">
        <f>Eingabe!$O$5</f>
        <v>Jaguar</v>
      </c>
      <c r="CS1" s="135" t="str">
        <f>Eingabe!$O$6</f>
        <v>Mazda</v>
      </c>
      <c r="CT1" s="135" t="str">
        <f>Eingabe!$O$7</f>
        <v>BMW</v>
      </c>
      <c r="CU1" s="135" t="str">
        <f>Eingabe!$O$8</f>
        <v>Audi</v>
      </c>
      <c r="CV1" s="135">
        <f>Eingabe!$O$9</f>
        <v>7</v>
      </c>
      <c r="CW1" s="135">
        <f>Eingabe!$O$10</f>
        <v>8</v>
      </c>
      <c r="CX1" s="135">
        <f>Eingabe!$O$11</f>
        <v>9</v>
      </c>
      <c r="CY1" s="139">
        <f>Eingabe!$O$12</f>
        <v>10</v>
      </c>
    </row>
    <row r="2" spans="1:103" ht="40.5" customHeight="1" thickBot="1">
      <c r="A2" s="114"/>
      <c r="B2" s="115"/>
      <c r="C2" s="115"/>
      <c r="D2" s="115"/>
      <c r="E2" s="115"/>
      <c r="F2" s="117"/>
      <c r="G2" s="117"/>
      <c r="H2" s="200" t="str">
        <f>D14</f>
        <v>Grunner R.</v>
      </c>
      <c r="I2" s="201"/>
      <c r="J2" s="202"/>
      <c r="K2" s="117"/>
      <c r="L2" s="117"/>
      <c r="M2" s="115"/>
      <c r="N2" s="115"/>
      <c r="O2" s="115"/>
      <c r="P2" s="118"/>
      <c r="Q2" s="118"/>
      <c r="R2" s="155">
        <f>Eingabe!$F$2</f>
        <v>41667</v>
      </c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27"/>
      <c r="AD2" s="127"/>
      <c r="AE2" s="155">
        <f>Eingabe!$H$2</f>
        <v>41765</v>
      </c>
      <c r="AF2" s="156"/>
      <c r="AG2" s="156"/>
      <c r="AH2" s="156"/>
      <c r="AI2" s="156"/>
      <c r="AJ2" s="156"/>
      <c r="AK2" s="156"/>
      <c r="AL2" s="156"/>
      <c r="AM2" s="156"/>
      <c r="AN2" s="156"/>
      <c r="AO2" s="157"/>
      <c r="AP2" s="127"/>
      <c r="AQ2" s="114"/>
      <c r="AR2" s="168">
        <f>Eingabe!$J$2</f>
        <v>41933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70"/>
      <c r="BC2" s="114"/>
      <c r="BD2" s="114"/>
      <c r="BE2" s="114"/>
      <c r="BL2" s="144"/>
      <c r="BM2" s="136"/>
      <c r="BN2" s="136"/>
      <c r="BO2" s="136"/>
      <c r="BP2" s="136"/>
      <c r="BQ2" s="136"/>
      <c r="BR2" s="136"/>
      <c r="BS2" s="136"/>
      <c r="BT2" s="136"/>
      <c r="BU2" s="140"/>
      <c r="BV2" s="144"/>
      <c r="BW2" s="136"/>
      <c r="BX2" s="136"/>
      <c r="BY2" s="136"/>
      <c r="BZ2" s="136"/>
      <c r="CA2" s="136"/>
      <c r="CB2" s="136"/>
      <c r="CC2" s="136"/>
      <c r="CD2" s="136"/>
      <c r="CE2" s="140"/>
      <c r="CF2" s="144"/>
      <c r="CG2" s="136"/>
      <c r="CH2" s="136"/>
      <c r="CI2" s="136"/>
      <c r="CJ2" s="136"/>
      <c r="CK2" s="136"/>
      <c r="CL2" s="136"/>
      <c r="CM2" s="136"/>
      <c r="CN2" s="136"/>
      <c r="CO2" s="219"/>
      <c r="CP2" s="144"/>
      <c r="CQ2" s="136"/>
      <c r="CR2" s="136"/>
      <c r="CS2" s="136"/>
      <c r="CT2" s="136"/>
      <c r="CU2" s="136"/>
      <c r="CV2" s="136"/>
      <c r="CW2" s="136"/>
      <c r="CX2" s="136"/>
      <c r="CY2" s="140"/>
    </row>
    <row r="3" spans="1:103" s="43" customFormat="1" ht="20.25" customHeight="1" thickBot="1">
      <c r="A3" s="115"/>
      <c r="B3" s="115"/>
      <c r="C3" s="115"/>
      <c r="D3" s="115"/>
      <c r="E3" s="115"/>
      <c r="F3" s="115"/>
      <c r="G3" s="115"/>
      <c r="H3" s="215" t="str">
        <f>E14</f>
        <v>Sauber</v>
      </c>
      <c r="I3" s="216"/>
      <c r="J3" s="217"/>
      <c r="K3" s="119"/>
      <c r="L3" s="119"/>
      <c r="M3" s="115"/>
      <c r="N3" s="115"/>
      <c r="O3" s="115"/>
      <c r="P3" s="120"/>
      <c r="Q3" s="120"/>
      <c r="R3" s="147" t="s">
        <v>0</v>
      </c>
      <c r="S3" s="149" t="s">
        <v>109</v>
      </c>
      <c r="T3" s="149" t="s">
        <v>112</v>
      </c>
      <c r="U3" s="153" t="s">
        <v>113</v>
      </c>
      <c r="V3" s="145" t="s">
        <v>8</v>
      </c>
      <c r="W3" s="145" t="s">
        <v>9</v>
      </c>
      <c r="X3" s="145" t="s">
        <v>10</v>
      </c>
      <c r="Y3" s="145" t="s">
        <v>108</v>
      </c>
      <c r="Z3" s="164" t="s">
        <v>7</v>
      </c>
      <c r="AA3" s="151" t="s">
        <v>103</v>
      </c>
      <c r="AB3" s="152"/>
      <c r="AC3" s="120"/>
      <c r="AD3" s="127"/>
      <c r="AE3" s="147" t="s">
        <v>0</v>
      </c>
      <c r="AF3" s="149" t="s">
        <v>109</v>
      </c>
      <c r="AG3" s="149" t="s">
        <v>112</v>
      </c>
      <c r="AH3" s="153" t="s">
        <v>113</v>
      </c>
      <c r="AI3" s="145" t="s">
        <v>8</v>
      </c>
      <c r="AJ3" s="145" t="s">
        <v>9</v>
      </c>
      <c r="AK3" s="145" t="s">
        <v>10</v>
      </c>
      <c r="AL3" s="145" t="s">
        <v>108</v>
      </c>
      <c r="AM3" s="164" t="s">
        <v>7</v>
      </c>
      <c r="AN3" s="174" t="s">
        <v>103</v>
      </c>
      <c r="AO3" s="175"/>
      <c r="AP3" s="127"/>
      <c r="AQ3" s="115"/>
      <c r="AR3" s="147" t="s">
        <v>0</v>
      </c>
      <c r="AS3" s="149" t="s">
        <v>109</v>
      </c>
      <c r="AT3" s="149" t="s">
        <v>112</v>
      </c>
      <c r="AU3" s="153" t="s">
        <v>113</v>
      </c>
      <c r="AV3" s="145" t="s">
        <v>8</v>
      </c>
      <c r="AW3" s="145" t="s">
        <v>9</v>
      </c>
      <c r="AX3" s="145" t="s">
        <v>10</v>
      </c>
      <c r="AY3" s="145" t="s">
        <v>108</v>
      </c>
      <c r="AZ3" s="164" t="s">
        <v>7</v>
      </c>
      <c r="BA3" s="174" t="s">
        <v>103</v>
      </c>
      <c r="BB3" s="175"/>
      <c r="BC3" s="115"/>
      <c r="BD3" s="115"/>
      <c r="BE3" s="115"/>
      <c r="BL3" s="141">
        <f aca="true" t="shared" si="0" ref="BL3:BU3">SUM(BL5:BL74)</f>
        <v>54</v>
      </c>
      <c r="BM3" s="137">
        <f t="shared" si="0"/>
        <v>34</v>
      </c>
      <c r="BN3" s="137">
        <f t="shared" si="0"/>
        <v>0</v>
      </c>
      <c r="BO3" s="137">
        <f t="shared" si="0"/>
        <v>0</v>
      </c>
      <c r="BP3" s="137">
        <f t="shared" si="0"/>
        <v>0</v>
      </c>
      <c r="BQ3" s="137">
        <f t="shared" si="0"/>
        <v>0</v>
      </c>
      <c r="BR3" s="137">
        <f t="shared" si="0"/>
        <v>0</v>
      </c>
      <c r="BS3" s="137">
        <f t="shared" si="0"/>
        <v>0</v>
      </c>
      <c r="BT3" s="137">
        <f t="shared" si="0"/>
        <v>0</v>
      </c>
      <c r="BU3" s="133">
        <f t="shared" si="0"/>
        <v>0</v>
      </c>
      <c r="BV3" s="141">
        <f>SUM(BV5:BV36)</f>
        <v>48</v>
      </c>
      <c r="BW3" s="137">
        <f>SUM(BW5:BW36)</f>
        <v>61</v>
      </c>
      <c r="BX3" s="137">
        <f>SUM(BX5:BX36)</f>
        <v>44</v>
      </c>
      <c r="BY3" s="137">
        <f>SUM(BY5:BY36)</f>
        <v>0</v>
      </c>
      <c r="BZ3" s="137">
        <f>SUM(BZ5:BZ36)</f>
        <v>27</v>
      </c>
      <c r="CA3" s="137">
        <f>SUM(CA5:CA36)</f>
        <v>8</v>
      </c>
      <c r="CB3" s="137">
        <f>SUM(CB5:CB36)</f>
        <v>0</v>
      </c>
      <c r="CC3" s="137">
        <f>SUM(CC5:CC36)</f>
        <v>0</v>
      </c>
      <c r="CD3" s="137">
        <f>SUM(CD5:CD36)</f>
        <v>0</v>
      </c>
      <c r="CE3" s="133">
        <f>SUM(CE5:CE36)</f>
        <v>0</v>
      </c>
      <c r="CF3" s="141">
        <f>SUM(CF5:CF113)</f>
        <v>0</v>
      </c>
      <c r="CG3" s="137">
        <f aca="true" t="shared" si="1" ref="CG3:CO3">SUM(CG5:CG113)</f>
        <v>0</v>
      </c>
      <c r="CH3" s="137">
        <f t="shared" si="1"/>
        <v>0</v>
      </c>
      <c r="CI3" s="137">
        <f t="shared" si="1"/>
        <v>0</v>
      </c>
      <c r="CJ3" s="137">
        <f t="shared" si="1"/>
        <v>0</v>
      </c>
      <c r="CK3" s="137">
        <f t="shared" si="1"/>
        <v>0</v>
      </c>
      <c r="CL3" s="137">
        <f t="shared" si="1"/>
        <v>0</v>
      </c>
      <c r="CM3" s="137">
        <f t="shared" si="1"/>
        <v>0</v>
      </c>
      <c r="CN3" s="137">
        <f t="shared" si="1"/>
        <v>0</v>
      </c>
      <c r="CO3" s="222">
        <f t="shared" si="1"/>
        <v>0</v>
      </c>
      <c r="CP3" s="236">
        <f>SUM(BL3+BV3+CF3)</f>
        <v>102</v>
      </c>
      <c r="CQ3" s="220">
        <f aca="true" t="shared" si="2" ref="CQ3:CY3">SUM(BM3+BW3+CG3)</f>
        <v>95</v>
      </c>
      <c r="CR3" s="220">
        <f t="shared" si="2"/>
        <v>44</v>
      </c>
      <c r="CS3" s="220">
        <f t="shared" si="2"/>
        <v>0</v>
      </c>
      <c r="CT3" s="220">
        <f t="shared" si="2"/>
        <v>27</v>
      </c>
      <c r="CU3" s="220">
        <f t="shared" si="2"/>
        <v>8</v>
      </c>
      <c r="CV3" s="220">
        <f t="shared" si="2"/>
        <v>0</v>
      </c>
      <c r="CW3" s="220">
        <f t="shared" si="2"/>
        <v>0</v>
      </c>
      <c r="CX3" s="220">
        <f t="shared" si="2"/>
        <v>0</v>
      </c>
      <c r="CY3" s="224">
        <f t="shared" si="2"/>
        <v>0</v>
      </c>
    </row>
    <row r="4" spans="1:103" s="43" customFormat="1" ht="20.25" customHeight="1" thickBot="1">
      <c r="A4" s="115"/>
      <c r="B4" s="116"/>
      <c r="C4" s="116"/>
      <c r="D4" s="116"/>
      <c r="E4" s="116"/>
      <c r="F4" s="188" t="str">
        <f>D15</f>
        <v>Gebhardt Th.</v>
      </c>
      <c r="G4" s="189"/>
      <c r="H4" s="205">
        <v>1</v>
      </c>
      <c r="I4" s="206"/>
      <c r="J4" s="207"/>
      <c r="K4" s="115"/>
      <c r="L4" s="115"/>
      <c r="M4" s="116"/>
      <c r="N4" s="116"/>
      <c r="O4" s="116"/>
      <c r="P4" s="121"/>
      <c r="Q4" s="121"/>
      <c r="R4" s="148"/>
      <c r="S4" s="150"/>
      <c r="T4" s="150"/>
      <c r="U4" s="154"/>
      <c r="V4" s="146"/>
      <c r="W4" s="146"/>
      <c r="X4" s="146"/>
      <c r="Y4" s="146"/>
      <c r="Z4" s="165"/>
      <c r="AA4" s="42" t="s">
        <v>101</v>
      </c>
      <c r="AB4" s="44" t="s">
        <v>102</v>
      </c>
      <c r="AC4" s="120"/>
      <c r="AD4" s="127"/>
      <c r="AE4" s="148"/>
      <c r="AF4" s="150"/>
      <c r="AG4" s="150"/>
      <c r="AH4" s="154"/>
      <c r="AI4" s="146"/>
      <c r="AJ4" s="146"/>
      <c r="AK4" s="146"/>
      <c r="AL4" s="146"/>
      <c r="AM4" s="165"/>
      <c r="AN4" s="59" t="s">
        <v>101</v>
      </c>
      <c r="AO4" s="60" t="s">
        <v>102</v>
      </c>
      <c r="AP4" s="127"/>
      <c r="AQ4" s="115"/>
      <c r="AR4" s="148"/>
      <c r="AS4" s="150"/>
      <c r="AT4" s="150"/>
      <c r="AU4" s="154"/>
      <c r="AV4" s="146"/>
      <c r="AW4" s="146"/>
      <c r="AX4" s="146"/>
      <c r="AY4" s="146"/>
      <c r="AZ4" s="165"/>
      <c r="BA4" s="59" t="s">
        <v>101</v>
      </c>
      <c r="BB4" s="60" t="s">
        <v>102</v>
      </c>
      <c r="BC4" s="115"/>
      <c r="BD4" s="115"/>
      <c r="BE4" s="115"/>
      <c r="BL4" s="142"/>
      <c r="BM4" s="138"/>
      <c r="BN4" s="138"/>
      <c r="BO4" s="138"/>
      <c r="BP4" s="138"/>
      <c r="BQ4" s="138"/>
      <c r="BR4" s="138"/>
      <c r="BS4" s="138"/>
      <c r="BT4" s="138"/>
      <c r="BU4" s="134"/>
      <c r="BV4" s="142"/>
      <c r="BW4" s="138"/>
      <c r="BX4" s="138"/>
      <c r="BY4" s="138"/>
      <c r="BZ4" s="138"/>
      <c r="CA4" s="138"/>
      <c r="CB4" s="138"/>
      <c r="CC4" s="138"/>
      <c r="CD4" s="138"/>
      <c r="CE4" s="134"/>
      <c r="CF4" s="142"/>
      <c r="CG4" s="138"/>
      <c r="CH4" s="138"/>
      <c r="CI4" s="138"/>
      <c r="CJ4" s="138"/>
      <c r="CK4" s="138"/>
      <c r="CL4" s="138"/>
      <c r="CM4" s="138"/>
      <c r="CN4" s="138"/>
      <c r="CO4" s="223"/>
      <c r="CP4" s="237"/>
      <c r="CQ4" s="221"/>
      <c r="CR4" s="221"/>
      <c r="CS4" s="221"/>
      <c r="CT4" s="221"/>
      <c r="CU4" s="221"/>
      <c r="CV4" s="221"/>
      <c r="CW4" s="221"/>
      <c r="CX4" s="221"/>
      <c r="CY4" s="225"/>
    </row>
    <row r="5" spans="1:93" s="41" customFormat="1" ht="20.25" customHeight="1" thickBot="1">
      <c r="A5" s="116"/>
      <c r="B5" s="116"/>
      <c r="C5" s="116"/>
      <c r="D5" s="116"/>
      <c r="E5" s="116"/>
      <c r="F5" s="251">
        <f>E15</f>
        <v>0</v>
      </c>
      <c r="G5" s="252"/>
      <c r="H5" s="205"/>
      <c r="I5" s="206"/>
      <c r="J5" s="207"/>
      <c r="K5" s="116"/>
      <c r="L5" s="116"/>
      <c r="M5" s="116"/>
      <c r="N5" s="116"/>
      <c r="O5" s="116"/>
      <c r="P5" s="121"/>
      <c r="Q5" s="121"/>
      <c r="R5" s="50" t="s">
        <v>11</v>
      </c>
      <c r="S5" s="16" t="s">
        <v>89</v>
      </c>
      <c r="T5" s="16" t="str">
        <f>Eingabe!D3</f>
        <v>Sauber</v>
      </c>
      <c r="U5" s="16"/>
      <c r="V5" s="17">
        <v>96.59</v>
      </c>
      <c r="W5" s="17">
        <f aca="true" t="shared" si="3" ref="W5:W17">SUM(X5-V5)</f>
        <v>96.88</v>
      </c>
      <c r="X5" s="18">
        <v>193.47</v>
      </c>
      <c r="Y5" s="19">
        <f aca="true" t="shared" si="4" ref="Y5:Y17">SUM(X5/12)</f>
        <v>16.1225</v>
      </c>
      <c r="Z5" s="20">
        <f>Eingabe!F3</f>
        <v>28</v>
      </c>
      <c r="AA5" s="21"/>
      <c r="AB5" s="46"/>
      <c r="AC5" s="120"/>
      <c r="AD5" s="127"/>
      <c r="AE5" s="50" t="s">
        <v>11</v>
      </c>
      <c r="AF5" s="111" t="s">
        <v>62</v>
      </c>
      <c r="AG5" s="16" t="str">
        <f>Eingabe!D5</f>
        <v>Porsche</v>
      </c>
      <c r="AH5" s="111"/>
      <c r="AI5" s="23">
        <v>95.39</v>
      </c>
      <c r="AJ5" s="23">
        <f aca="true" t="shared" si="5" ref="AJ5:AJ15">AK5-AI5</f>
        <v>95.64</v>
      </c>
      <c r="AK5" s="18">
        <v>191.03</v>
      </c>
      <c r="AL5" s="19">
        <f aca="true" t="shared" si="6" ref="AL5:AL15">SUM(AK5/12)</f>
        <v>15.919166666666667</v>
      </c>
      <c r="AM5" s="20">
        <f>Eingabe!H5</f>
        <v>26</v>
      </c>
      <c r="AN5" s="21"/>
      <c r="AO5" s="46"/>
      <c r="AP5" s="122"/>
      <c r="AQ5" s="131"/>
      <c r="AR5" s="50" t="s">
        <v>11</v>
      </c>
      <c r="AS5" s="34" t="s">
        <v>89</v>
      </c>
      <c r="AT5" s="34" t="str">
        <f>Eingabe!D3</f>
        <v>Sauber</v>
      </c>
      <c r="AU5" s="34"/>
      <c r="AV5" s="35"/>
      <c r="AW5" s="35">
        <f aca="true" t="shared" si="7" ref="AW5:AW36">AX5-AV5</f>
        <v>0</v>
      </c>
      <c r="AX5" s="36"/>
      <c r="AY5" s="37">
        <f aca="true" t="shared" si="8" ref="AY5:AY36">SUM(AX5/12)</f>
        <v>0</v>
      </c>
      <c r="AZ5" s="38">
        <f>Eingabe!J3</f>
        <v>0</v>
      </c>
      <c r="BA5" s="21"/>
      <c r="BB5" s="46"/>
      <c r="BC5" s="115"/>
      <c r="BD5" s="116"/>
      <c r="BE5" s="116"/>
      <c r="BL5" s="91">
        <f>IF(T5='LE Mans SA Cup'!$BL$1,'LE Mans SA Cup'!Z5,0)</f>
        <v>28</v>
      </c>
      <c r="BM5" s="92">
        <f>IF(T5='LE Mans SA Cup'!$BM$1,'LE Mans SA Cup'!Z5,0)</f>
        <v>0</v>
      </c>
      <c r="BN5" s="92">
        <f>IF(T5='LE Mans SA Cup'!$BN$1,'LE Mans SA Cup'!Z5,0)</f>
        <v>0</v>
      </c>
      <c r="BO5" s="92">
        <f>IF(T5='LE Mans SA Cup'!$BO$1,'LE Mans SA Cup'!Z5,0)</f>
        <v>0</v>
      </c>
      <c r="BP5" s="92">
        <f>IF(T5='LE Mans SA Cup'!$BP$1,'LE Mans SA Cup'!Z5,0)</f>
        <v>0</v>
      </c>
      <c r="BQ5" s="92">
        <f>IF(T5='LE Mans SA Cup'!$BQ$1,'LE Mans SA Cup'!Z5,0)</f>
        <v>0</v>
      </c>
      <c r="BR5" s="92">
        <f>IF(T5='LE Mans SA Cup'!$BR$1,'LE Mans SA Cup'!Z5,0)</f>
        <v>0</v>
      </c>
      <c r="BS5" s="92">
        <f>IF(T5='LE Mans SA Cup'!$BS$1,'LE Mans SA Cup'!Z5,0)</f>
        <v>0</v>
      </c>
      <c r="BT5" s="92">
        <f>IF(T5='LE Mans SA Cup'!$BT$1,'LE Mans SA Cup'!Z5,0)</f>
        <v>0</v>
      </c>
      <c r="BU5" s="93">
        <f>IF(T5='LE Mans SA Cup'!$BU$1,'LE Mans SA Cup'!Z5,0)</f>
        <v>0</v>
      </c>
      <c r="BV5" s="91">
        <f>IF(AG5='LE Mans SA Cup'!$BV$1,'LE Mans SA Cup'!AM5,0)</f>
        <v>0</v>
      </c>
      <c r="BW5" s="92">
        <f>IF(AG5='LE Mans SA Cup'!$BW$1,'LE Mans SA Cup'!AM5,0)</f>
        <v>26</v>
      </c>
      <c r="BX5" s="92">
        <f>IF(AG5='LE Mans SA Cup'!$BX$1,'LE Mans SA Cup'!AM5,0)</f>
        <v>0</v>
      </c>
      <c r="BY5" s="92">
        <f>IF(AG5='LE Mans SA Cup'!$BY$1,'LE Mans SA Cup'!AM5,0)</f>
        <v>0</v>
      </c>
      <c r="BZ5" s="92">
        <f>IF(AG5='LE Mans SA Cup'!$BZ$1,'LE Mans SA Cup'!AM5,0)</f>
        <v>0</v>
      </c>
      <c r="CA5" s="92">
        <f>IF(AG5='LE Mans SA Cup'!$CA$1,'LE Mans SA Cup'!AM5,0)</f>
        <v>0</v>
      </c>
      <c r="CB5" s="92">
        <f>IF(AG5='LE Mans SA Cup'!$CB$1,'LE Mans SA Cup'!AM5,0)</f>
        <v>0</v>
      </c>
      <c r="CC5" s="92">
        <f>IF(AG5='LE Mans SA Cup'!$CC$1,'LE Mans SA Cup'!AM5,0)</f>
        <v>0</v>
      </c>
      <c r="CD5" s="92">
        <f>IF(AG5='LE Mans SA Cup'!$CD$1,'LE Mans SA Cup'!AM5,0)</f>
        <v>0</v>
      </c>
      <c r="CE5" s="93">
        <f>IF(AG5='LE Mans SA Cup'!$CE$1,'LE Mans SA Cup'!AM5,0)</f>
        <v>0</v>
      </c>
      <c r="CF5" s="91">
        <f>IF(AT5='LE Mans SA Cup'!$CF$1,'LE Mans SA Cup'!AZ5,0)</f>
        <v>0</v>
      </c>
      <c r="CG5" s="92">
        <f>IF(AT5='LE Mans SA Cup'!$CG$1,'LE Mans SA Cup'!AZ5,0)</f>
        <v>0</v>
      </c>
      <c r="CH5" s="92">
        <f>IF(AT5='LE Mans SA Cup'!$CH$1,'LE Mans SA Cup'!AZ5,0)</f>
        <v>0</v>
      </c>
      <c r="CI5" s="92">
        <f>IF(AT5='LE Mans SA Cup'!$CI$1,'LE Mans SA Cup'!AZ5,0)</f>
        <v>0</v>
      </c>
      <c r="CJ5" s="92">
        <f>IF(AT5='LE Mans SA Cup'!$CJ$1,'LE Mans SA Cup'!AZ5,0)</f>
        <v>0</v>
      </c>
      <c r="CK5" s="92">
        <f>IF(AT5='LE Mans SA Cup'!$CK$1,'LE Mans SA Cup'!AZ5,0)</f>
        <v>0</v>
      </c>
      <c r="CL5" s="92">
        <f>IF(AT5='LE Mans SA Cup'!$CL$1,'LE Mans SA Cup'!AZ5,0)</f>
        <v>0</v>
      </c>
      <c r="CM5" s="92">
        <f>IF(AT5='LE Mans SA Cup'!$CM$1,'LE Mans SA Cup'!AZ5,0)</f>
        <v>0</v>
      </c>
      <c r="CN5" s="92">
        <f>IF(AT5='LE Mans SA Cup'!$CN$1,'LE Mans SA Cup'!AZ5,0)</f>
        <v>0</v>
      </c>
      <c r="CO5" s="93">
        <f>IF(AT5='LE Mans SA Cup'!$CO$1,'LE Mans SA Cup'!AZ5,0)</f>
        <v>0</v>
      </c>
    </row>
    <row r="6" spans="1:93" s="41" customFormat="1" ht="20.25" customHeight="1">
      <c r="A6" s="116"/>
      <c r="B6" s="116"/>
      <c r="C6" s="116"/>
      <c r="D6" s="116"/>
      <c r="E6" s="116"/>
      <c r="F6" s="196">
        <v>2</v>
      </c>
      <c r="G6" s="197"/>
      <c r="H6" s="205"/>
      <c r="I6" s="206"/>
      <c r="J6" s="207"/>
      <c r="K6" s="203" t="str">
        <f>D16</f>
        <v>Sanda Th.</v>
      </c>
      <c r="L6" s="204"/>
      <c r="M6" s="116"/>
      <c r="N6" s="116"/>
      <c r="O6" s="116"/>
      <c r="P6" s="121"/>
      <c r="Q6" s="121"/>
      <c r="R6" s="51" t="s">
        <v>12</v>
      </c>
      <c r="S6" s="22" t="s">
        <v>73</v>
      </c>
      <c r="T6" s="94">
        <f>Eingabe!D9</f>
        <v>0</v>
      </c>
      <c r="U6" s="22"/>
      <c r="V6" s="23">
        <v>95.61</v>
      </c>
      <c r="W6" s="23">
        <f t="shared" si="3"/>
        <v>95.38000000000001</v>
      </c>
      <c r="X6" s="24">
        <v>190.99</v>
      </c>
      <c r="Y6" s="25">
        <f t="shared" si="4"/>
        <v>15.915833333333333</v>
      </c>
      <c r="Z6" s="26">
        <f>Eingabe!F9</f>
        <v>23</v>
      </c>
      <c r="AA6" s="27">
        <f aca="true" t="shared" si="9" ref="AA6:AA17">$X$5-X6</f>
        <v>2.4799999999999898</v>
      </c>
      <c r="AB6" s="47">
        <f aca="true" t="shared" si="10" ref="AB6:AB17">SUM(X5-X6)</f>
        <v>2.4799999999999898</v>
      </c>
      <c r="AC6" s="120"/>
      <c r="AD6" s="127"/>
      <c r="AE6" s="51" t="s">
        <v>12</v>
      </c>
      <c r="AF6" s="94" t="s">
        <v>89</v>
      </c>
      <c r="AG6" s="94" t="str">
        <f>Eingabe!D3</f>
        <v>Sauber</v>
      </c>
      <c r="AH6" s="94"/>
      <c r="AI6" s="29">
        <v>94.93</v>
      </c>
      <c r="AJ6" s="17">
        <f t="shared" si="5"/>
        <v>95.98999999999998</v>
      </c>
      <c r="AK6" s="24">
        <v>190.92</v>
      </c>
      <c r="AL6" s="25">
        <f t="shared" si="6"/>
        <v>15.909999999999998</v>
      </c>
      <c r="AM6" s="26">
        <f>Eingabe!H3</f>
        <v>21</v>
      </c>
      <c r="AN6" s="27">
        <f aca="true" t="shared" si="11" ref="AN6:AN15">$AK$5-AK6</f>
        <v>0.11000000000001364</v>
      </c>
      <c r="AO6" s="47">
        <f>SUM(AK5-AK6)</f>
        <v>0.11000000000001364</v>
      </c>
      <c r="AP6" s="122"/>
      <c r="AQ6" s="131"/>
      <c r="AR6" s="51" t="s">
        <v>12</v>
      </c>
      <c r="AS6" s="40" t="s">
        <v>73</v>
      </c>
      <c r="AT6" s="34">
        <f>Eingabe!D9</f>
        <v>0</v>
      </c>
      <c r="AU6" s="40"/>
      <c r="AV6" s="35"/>
      <c r="AW6" s="35">
        <f t="shared" si="7"/>
        <v>0</v>
      </c>
      <c r="AX6" s="36"/>
      <c r="AY6" s="37">
        <f t="shared" si="8"/>
        <v>0</v>
      </c>
      <c r="AZ6" s="38">
        <f>Eingabe!J9</f>
        <v>0</v>
      </c>
      <c r="BA6" s="27">
        <f>$AX$5-AX6</f>
        <v>0</v>
      </c>
      <c r="BB6" s="47">
        <f>SUM(AX5-AX6)</f>
        <v>0</v>
      </c>
      <c r="BC6" s="115"/>
      <c r="BD6" s="116"/>
      <c r="BE6" s="116"/>
      <c r="BL6" s="86">
        <f>IF(T6='LE Mans SA Cup'!$BL$1,'LE Mans SA Cup'!Z6,0)</f>
        <v>0</v>
      </c>
      <c r="BM6" s="85">
        <f>IF(T6='LE Mans SA Cup'!$BM$1,'LE Mans SA Cup'!Z6,0)</f>
        <v>0</v>
      </c>
      <c r="BN6" s="85">
        <f>IF(T6='LE Mans SA Cup'!$BN$1,'LE Mans SA Cup'!Z6,0)</f>
        <v>0</v>
      </c>
      <c r="BO6" s="85">
        <f>IF(T6='LE Mans SA Cup'!$BO$1,'LE Mans SA Cup'!Z6,0)</f>
        <v>0</v>
      </c>
      <c r="BP6" s="85">
        <f>IF(T6='LE Mans SA Cup'!$BP$1,'LE Mans SA Cup'!Z6,0)</f>
        <v>0</v>
      </c>
      <c r="BQ6" s="85">
        <f>IF(T6='LE Mans SA Cup'!$BQ$1,'LE Mans SA Cup'!Z6,0)</f>
        <v>0</v>
      </c>
      <c r="BR6" s="85">
        <f>IF(T6='LE Mans SA Cup'!$BR$1,'LE Mans SA Cup'!Z6,0)</f>
        <v>0</v>
      </c>
      <c r="BS6" s="85">
        <f>IF(T6='LE Mans SA Cup'!$BS$1,'LE Mans SA Cup'!Z6,0)</f>
        <v>0</v>
      </c>
      <c r="BT6" s="85">
        <f>IF(T6='LE Mans SA Cup'!$BT$1,'LE Mans SA Cup'!Z6,0)</f>
        <v>0</v>
      </c>
      <c r="BU6" s="87">
        <f>IF(T6='LE Mans SA Cup'!$BU$1,'LE Mans SA Cup'!Z6,0)</f>
        <v>0</v>
      </c>
      <c r="BV6" s="86">
        <f>IF(AG6='LE Mans SA Cup'!$BV$1,'LE Mans SA Cup'!AM6,0)</f>
        <v>21</v>
      </c>
      <c r="BW6" s="85">
        <f>IF(AG6='LE Mans SA Cup'!$BW$1,'LE Mans SA Cup'!AM6,0)</f>
        <v>0</v>
      </c>
      <c r="BX6" s="85">
        <f>IF(AG6='LE Mans SA Cup'!$BX$1,'LE Mans SA Cup'!AM6,0)</f>
        <v>0</v>
      </c>
      <c r="BY6" s="85">
        <f>IF(AG6='LE Mans SA Cup'!$BY$1,'LE Mans SA Cup'!AM6,0)</f>
        <v>0</v>
      </c>
      <c r="BZ6" s="85">
        <f>IF(AG6='LE Mans SA Cup'!$BZ$1,'LE Mans SA Cup'!AM6,0)</f>
        <v>0</v>
      </c>
      <c r="CA6" s="85">
        <f>IF(AG6='LE Mans SA Cup'!$CA$1,'LE Mans SA Cup'!AM6,0)</f>
        <v>0</v>
      </c>
      <c r="CB6" s="85">
        <f>IF(AG6='LE Mans SA Cup'!$CB$1,'LE Mans SA Cup'!AM6,0)</f>
        <v>0</v>
      </c>
      <c r="CC6" s="85">
        <f>IF(AG6='LE Mans SA Cup'!$CC$1,'LE Mans SA Cup'!AM6,0)</f>
        <v>0</v>
      </c>
      <c r="CD6" s="85">
        <f>IF(AG6='LE Mans SA Cup'!$CD$1,'LE Mans SA Cup'!AM6,0)</f>
        <v>0</v>
      </c>
      <c r="CE6" s="87">
        <f>IF(AG6='LE Mans SA Cup'!$CE$1,'LE Mans SA Cup'!AM6,0)</f>
        <v>0</v>
      </c>
      <c r="CF6" s="86">
        <f>IF(AT6='LE Mans SA Cup'!$CF$1,'LE Mans SA Cup'!AZ6,0)</f>
        <v>0</v>
      </c>
      <c r="CG6" s="85">
        <f>IF(AT6='LE Mans SA Cup'!$CG$1,'LE Mans SA Cup'!AZ6,0)</f>
        <v>0</v>
      </c>
      <c r="CH6" s="85">
        <f>IF(AT6='LE Mans SA Cup'!$CH$1,'LE Mans SA Cup'!AZ6,0)</f>
        <v>0</v>
      </c>
      <c r="CI6" s="85">
        <f>IF(AT6='LE Mans SA Cup'!$CI$1,'LE Mans SA Cup'!AZ6,0)</f>
        <v>0</v>
      </c>
      <c r="CJ6" s="85">
        <f>IF(AT6='LE Mans SA Cup'!$CJ$1,'LE Mans SA Cup'!AZ6,0)</f>
        <v>0</v>
      </c>
      <c r="CK6" s="85">
        <f>IF(AT6='LE Mans SA Cup'!$CK$1,'LE Mans SA Cup'!AZ6,0)</f>
        <v>0</v>
      </c>
      <c r="CL6" s="85">
        <f>IF(AT6='LE Mans SA Cup'!$CL$1,'LE Mans SA Cup'!AZ6,0)</f>
        <v>0</v>
      </c>
      <c r="CM6" s="85">
        <f>IF(AT6='LE Mans SA Cup'!$CM$1,'LE Mans SA Cup'!AZ6,0)</f>
        <v>0</v>
      </c>
      <c r="CN6" s="85">
        <f>IF(AT6='LE Mans SA Cup'!$CN$1,'LE Mans SA Cup'!AZ6,0)</f>
        <v>0</v>
      </c>
      <c r="CO6" s="87">
        <f>IF(AT6='LE Mans SA Cup'!$CO$1,'LE Mans SA Cup'!AZ6,0)</f>
        <v>0</v>
      </c>
    </row>
    <row r="7" spans="1:93" s="41" customFormat="1" ht="20.25" customHeight="1">
      <c r="A7" s="116"/>
      <c r="B7" s="116"/>
      <c r="C7" s="116"/>
      <c r="D7" s="116"/>
      <c r="E7" s="116"/>
      <c r="F7" s="196"/>
      <c r="G7" s="197"/>
      <c r="H7" s="205"/>
      <c r="I7" s="206"/>
      <c r="J7" s="207"/>
      <c r="K7" s="253" t="str">
        <f>E16</f>
        <v>Porsche</v>
      </c>
      <c r="L7" s="254"/>
      <c r="M7" s="116"/>
      <c r="N7" s="116"/>
      <c r="O7" s="116"/>
      <c r="P7" s="62"/>
      <c r="Q7" s="62"/>
      <c r="R7" s="52" t="s">
        <v>13</v>
      </c>
      <c r="S7" s="28" t="s">
        <v>92</v>
      </c>
      <c r="T7" s="28">
        <f>Eingabe!D4</f>
        <v>0</v>
      </c>
      <c r="U7" s="28"/>
      <c r="V7" s="29">
        <v>92.94</v>
      </c>
      <c r="W7" s="29">
        <f t="shared" si="3"/>
        <v>95.96000000000001</v>
      </c>
      <c r="X7" s="30">
        <v>188.9</v>
      </c>
      <c r="Y7" s="31">
        <f t="shared" si="4"/>
        <v>15.741666666666667</v>
      </c>
      <c r="Z7" s="32">
        <f>Eingabe!F4</f>
        <v>18</v>
      </c>
      <c r="AA7" s="33">
        <f t="shared" si="9"/>
        <v>4.569999999999993</v>
      </c>
      <c r="AB7" s="48">
        <f t="shared" si="10"/>
        <v>2.0900000000000034</v>
      </c>
      <c r="AC7" s="63"/>
      <c r="AD7" s="127"/>
      <c r="AE7" s="52" t="s">
        <v>13</v>
      </c>
      <c r="AF7" s="28" t="s">
        <v>92</v>
      </c>
      <c r="AG7" s="28">
        <f>Eingabe!D4</f>
        <v>0</v>
      </c>
      <c r="AH7" s="28"/>
      <c r="AI7" s="35">
        <v>94</v>
      </c>
      <c r="AJ7" s="29">
        <f t="shared" si="5"/>
        <v>95.53999999999999</v>
      </c>
      <c r="AK7" s="30">
        <v>189.54</v>
      </c>
      <c r="AL7" s="31">
        <f t="shared" si="6"/>
        <v>15.795</v>
      </c>
      <c r="AM7" s="32">
        <f>Eingabe!H4</f>
        <v>16</v>
      </c>
      <c r="AN7" s="33">
        <f t="shared" si="11"/>
        <v>1.490000000000009</v>
      </c>
      <c r="AO7" s="48">
        <f>SUM(AK6-AK7)</f>
        <v>1.3799999999999955</v>
      </c>
      <c r="AP7" s="122"/>
      <c r="AQ7" s="131"/>
      <c r="AR7" s="52" t="s">
        <v>13</v>
      </c>
      <c r="AS7" s="34" t="s">
        <v>92</v>
      </c>
      <c r="AT7" s="34">
        <f>Eingabe!D4</f>
        <v>0</v>
      </c>
      <c r="AU7" s="34"/>
      <c r="AV7" s="35"/>
      <c r="AW7" s="35">
        <f t="shared" si="7"/>
        <v>0</v>
      </c>
      <c r="AX7" s="36"/>
      <c r="AY7" s="37">
        <f t="shared" si="8"/>
        <v>0</v>
      </c>
      <c r="AZ7" s="38">
        <f>Eingabe!J4</f>
        <v>0</v>
      </c>
      <c r="BA7" s="33">
        <f>$AX$5-AX7</f>
        <v>0</v>
      </c>
      <c r="BB7" s="48">
        <f>SUM(AX6-AX7)</f>
        <v>0</v>
      </c>
      <c r="BC7" s="115"/>
      <c r="BD7" s="116"/>
      <c r="BE7" s="116"/>
      <c r="BL7" s="86">
        <f>IF(T7='LE Mans SA Cup'!$BL$1,'LE Mans SA Cup'!Z7,0)</f>
        <v>0</v>
      </c>
      <c r="BM7" s="85">
        <f>IF(T7='LE Mans SA Cup'!$BM$1,'LE Mans SA Cup'!Z7,0)</f>
        <v>0</v>
      </c>
      <c r="BN7" s="85">
        <f>IF(T7='LE Mans SA Cup'!$BN$1,'LE Mans SA Cup'!Z7,0)</f>
        <v>0</v>
      </c>
      <c r="BO7" s="85">
        <f>IF(T7='LE Mans SA Cup'!$BO$1,'LE Mans SA Cup'!Z7,0)</f>
        <v>0</v>
      </c>
      <c r="BP7" s="85">
        <f>IF(T7='LE Mans SA Cup'!$BP$1,'LE Mans SA Cup'!Z7,0)</f>
        <v>0</v>
      </c>
      <c r="BQ7" s="85">
        <f>IF(T7='LE Mans SA Cup'!$BQ$1,'LE Mans SA Cup'!Z7,0)</f>
        <v>0</v>
      </c>
      <c r="BR7" s="85">
        <f>IF(T7='LE Mans SA Cup'!$BR$1,'LE Mans SA Cup'!Z7,0)</f>
        <v>0</v>
      </c>
      <c r="BS7" s="85">
        <f>IF(T7='LE Mans SA Cup'!$BS$1,'LE Mans SA Cup'!Z7,0)</f>
        <v>0</v>
      </c>
      <c r="BT7" s="85">
        <f>IF(T7='LE Mans SA Cup'!$BT$1,'LE Mans SA Cup'!Z7,0)</f>
        <v>0</v>
      </c>
      <c r="BU7" s="87">
        <f>IF(T7='LE Mans SA Cup'!$BU$1,'LE Mans SA Cup'!Z7,0)</f>
        <v>0</v>
      </c>
      <c r="BV7" s="86">
        <f>IF(AG7='LE Mans SA Cup'!$BV$1,'LE Mans SA Cup'!AM7,0)</f>
        <v>0</v>
      </c>
      <c r="BW7" s="85">
        <f>IF(AG7='LE Mans SA Cup'!$BW$1,'LE Mans SA Cup'!AM7,0)</f>
        <v>0</v>
      </c>
      <c r="BX7" s="85">
        <f>IF(AG7='LE Mans SA Cup'!$BX$1,'LE Mans SA Cup'!AM7,0)</f>
        <v>0</v>
      </c>
      <c r="BY7" s="85">
        <f>IF(AG7='LE Mans SA Cup'!$BY$1,'LE Mans SA Cup'!AM7,0)</f>
        <v>0</v>
      </c>
      <c r="BZ7" s="85">
        <f>IF(AG7='LE Mans SA Cup'!$BZ$1,'LE Mans SA Cup'!AM7,0)</f>
        <v>0</v>
      </c>
      <c r="CA7" s="85">
        <f>IF(AG7='LE Mans SA Cup'!$CA$1,'LE Mans SA Cup'!AM7,0)</f>
        <v>0</v>
      </c>
      <c r="CB7" s="85">
        <f>IF(AG7='LE Mans SA Cup'!$CB$1,'LE Mans SA Cup'!AM7,0)</f>
        <v>0</v>
      </c>
      <c r="CC7" s="85">
        <f>IF(AG7='LE Mans SA Cup'!$CC$1,'LE Mans SA Cup'!AM7,0)</f>
        <v>0</v>
      </c>
      <c r="CD7" s="85">
        <f>IF(AG7='LE Mans SA Cup'!$CD$1,'LE Mans SA Cup'!AM7,0)</f>
        <v>0</v>
      </c>
      <c r="CE7" s="87">
        <f>IF(AG7='LE Mans SA Cup'!$CE$1,'LE Mans SA Cup'!AM7,0)</f>
        <v>0</v>
      </c>
      <c r="CF7" s="86">
        <f>IF(AT7='LE Mans SA Cup'!$CF$1,'LE Mans SA Cup'!AZ7,0)</f>
        <v>0</v>
      </c>
      <c r="CG7" s="85">
        <f>IF(AT7='LE Mans SA Cup'!$CG$1,'LE Mans SA Cup'!AZ7,0)</f>
        <v>0</v>
      </c>
      <c r="CH7" s="85">
        <f>IF(AT7='LE Mans SA Cup'!$CH$1,'LE Mans SA Cup'!AZ7,0)</f>
        <v>0</v>
      </c>
      <c r="CI7" s="85">
        <f>IF(AT7='LE Mans SA Cup'!$CI$1,'LE Mans SA Cup'!AZ7,0)</f>
        <v>0</v>
      </c>
      <c r="CJ7" s="85">
        <f>IF(AT7='LE Mans SA Cup'!$CJ$1,'LE Mans SA Cup'!AZ7,0)</f>
        <v>0</v>
      </c>
      <c r="CK7" s="85">
        <f>IF(AT7='LE Mans SA Cup'!$CK$1,'LE Mans SA Cup'!AZ7,0)</f>
        <v>0</v>
      </c>
      <c r="CL7" s="85">
        <f>IF(AT7='LE Mans SA Cup'!$CL$1,'LE Mans SA Cup'!AZ7,0)</f>
        <v>0</v>
      </c>
      <c r="CM7" s="85">
        <f>IF(AT7='LE Mans SA Cup'!$CM$1,'LE Mans SA Cup'!AZ7,0)</f>
        <v>0</v>
      </c>
      <c r="CN7" s="85">
        <f>IF(AT7='LE Mans SA Cup'!$CN$1,'LE Mans SA Cup'!AZ7,0)</f>
        <v>0</v>
      </c>
      <c r="CO7" s="87">
        <f>IF(AT7='LE Mans SA Cup'!$CO$1,'LE Mans SA Cup'!AZ7,0)</f>
        <v>0</v>
      </c>
    </row>
    <row r="8" spans="1:93" s="41" customFormat="1" ht="20.25" customHeight="1">
      <c r="A8" s="116"/>
      <c r="B8" s="115"/>
      <c r="C8" s="115"/>
      <c r="D8" s="115"/>
      <c r="E8" s="115"/>
      <c r="F8" s="196"/>
      <c r="G8" s="197"/>
      <c r="H8" s="205"/>
      <c r="I8" s="206"/>
      <c r="J8" s="207"/>
      <c r="K8" s="211">
        <v>3</v>
      </c>
      <c r="L8" s="212"/>
      <c r="M8" s="116"/>
      <c r="N8" s="116"/>
      <c r="O8" s="115"/>
      <c r="P8" s="115"/>
      <c r="Q8" s="115"/>
      <c r="R8" s="45" t="s">
        <v>14</v>
      </c>
      <c r="S8" s="34" t="s">
        <v>90</v>
      </c>
      <c r="T8" s="34">
        <f>Eingabe!D6</f>
        <v>0</v>
      </c>
      <c r="U8" s="34"/>
      <c r="V8" s="35">
        <v>93.45</v>
      </c>
      <c r="W8" s="35">
        <f t="shared" si="3"/>
        <v>94.49999999999999</v>
      </c>
      <c r="X8" s="36">
        <v>187.95</v>
      </c>
      <c r="Y8" s="37">
        <f t="shared" si="4"/>
        <v>15.6625</v>
      </c>
      <c r="Z8" s="38">
        <f>Eingabe!F6</f>
        <v>15</v>
      </c>
      <c r="AA8" s="39">
        <f t="shared" si="9"/>
        <v>5.52000000000001</v>
      </c>
      <c r="AB8" s="49">
        <f t="shared" si="10"/>
        <v>0.950000000000017</v>
      </c>
      <c r="AC8" s="115"/>
      <c r="AD8" s="127"/>
      <c r="AE8" s="45" t="s">
        <v>14</v>
      </c>
      <c r="AF8" s="34" t="s">
        <v>95</v>
      </c>
      <c r="AG8" s="34">
        <f>Eingabe!D7</f>
        <v>0</v>
      </c>
      <c r="AH8" s="34"/>
      <c r="AI8" s="35">
        <v>94.34</v>
      </c>
      <c r="AJ8" s="35">
        <f t="shared" si="5"/>
        <v>95.13999999999999</v>
      </c>
      <c r="AK8" s="36">
        <v>189.48</v>
      </c>
      <c r="AL8" s="37">
        <f t="shared" si="6"/>
        <v>15.79</v>
      </c>
      <c r="AM8" s="38">
        <f>Eingabe!H7</f>
        <v>13</v>
      </c>
      <c r="AN8" s="39">
        <f t="shared" si="11"/>
        <v>1.5500000000000114</v>
      </c>
      <c r="AO8" s="49">
        <f>SUM(AK7-AK8)</f>
        <v>0.060000000000002274</v>
      </c>
      <c r="AP8" s="122"/>
      <c r="AQ8" s="131"/>
      <c r="AR8" s="45" t="s">
        <v>14</v>
      </c>
      <c r="AS8" s="34" t="s">
        <v>90</v>
      </c>
      <c r="AT8" s="34">
        <f>Eingabe!D6</f>
        <v>0</v>
      </c>
      <c r="AU8" s="34"/>
      <c r="AV8" s="35"/>
      <c r="AW8" s="35">
        <f t="shared" si="7"/>
        <v>0</v>
      </c>
      <c r="AX8" s="36"/>
      <c r="AY8" s="37">
        <f t="shared" si="8"/>
        <v>0</v>
      </c>
      <c r="AZ8" s="38">
        <f>Eingabe!J6</f>
        <v>0</v>
      </c>
      <c r="BA8" s="39">
        <f>$AX$5-AX8</f>
        <v>0</v>
      </c>
      <c r="BB8" s="49">
        <f>SUM(AX7-AX8)</f>
        <v>0</v>
      </c>
      <c r="BC8" s="115"/>
      <c r="BD8" s="116"/>
      <c r="BE8" s="116"/>
      <c r="BL8" s="86">
        <f>IF(T8='LE Mans SA Cup'!$BL$1,'LE Mans SA Cup'!Z8,0)</f>
        <v>0</v>
      </c>
      <c r="BM8" s="85">
        <f>IF(T8='LE Mans SA Cup'!$BM$1,'LE Mans SA Cup'!Z8,0)</f>
        <v>0</v>
      </c>
      <c r="BN8" s="85">
        <f>IF(T8='LE Mans SA Cup'!$BN$1,'LE Mans SA Cup'!Z8,0)</f>
        <v>0</v>
      </c>
      <c r="BO8" s="85">
        <f>IF(T8='LE Mans SA Cup'!$BO$1,'LE Mans SA Cup'!Z8,0)</f>
        <v>0</v>
      </c>
      <c r="BP8" s="85">
        <f>IF(T8='LE Mans SA Cup'!$BP$1,'LE Mans SA Cup'!Z8,0)</f>
        <v>0</v>
      </c>
      <c r="BQ8" s="85">
        <f>IF(T8='LE Mans SA Cup'!$BQ$1,'LE Mans SA Cup'!Z8,0)</f>
        <v>0</v>
      </c>
      <c r="BR8" s="85">
        <f>IF(T8='LE Mans SA Cup'!$BR$1,'LE Mans SA Cup'!Z8,0)</f>
        <v>0</v>
      </c>
      <c r="BS8" s="85">
        <f>IF(T8='LE Mans SA Cup'!$BS$1,'LE Mans SA Cup'!Z8,0)</f>
        <v>0</v>
      </c>
      <c r="BT8" s="85">
        <f>IF(T8='LE Mans SA Cup'!$BT$1,'LE Mans SA Cup'!Z8,0)</f>
        <v>0</v>
      </c>
      <c r="BU8" s="87">
        <f>IF(T8='LE Mans SA Cup'!$BU$1,'LE Mans SA Cup'!Z8,0)</f>
        <v>0</v>
      </c>
      <c r="BV8" s="86">
        <f>IF(AG8='LE Mans SA Cup'!$BV$1,'LE Mans SA Cup'!AM8,0)</f>
        <v>0</v>
      </c>
      <c r="BW8" s="85">
        <f>IF(AG8='LE Mans SA Cup'!$BW$1,'LE Mans SA Cup'!AM8,0)</f>
        <v>0</v>
      </c>
      <c r="BX8" s="85">
        <f>IF(AG8='LE Mans SA Cup'!$BX$1,'LE Mans SA Cup'!AM8,0)</f>
        <v>0</v>
      </c>
      <c r="BY8" s="85">
        <f>IF(AG8='LE Mans SA Cup'!$BY$1,'LE Mans SA Cup'!AM8,0)</f>
        <v>0</v>
      </c>
      <c r="BZ8" s="85">
        <f>IF(AG8='LE Mans SA Cup'!$BZ$1,'LE Mans SA Cup'!AM8,0)</f>
        <v>0</v>
      </c>
      <c r="CA8" s="85">
        <f>IF(AG8='LE Mans SA Cup'!$CA$1,'LE Mans SA Cup'!AM8,0)</f>
        <v>0</v>
      </c>
      <c r="CB8" s="85">
        <f>IF(AG8='LE Mans SA Cup'!$CB$1,'LE Mans SA Cup'!AM8,0)</f>
        <v>0</v>
      </c>
      <c r="CC8" s="85">
        <f>IF(AG8='LE Mans SA Cup'!$CC$1,'LE Mans SA Cup'!AM8,0)</f>
        <v>0</v>
      </c>
      <c r="CD8" s="85">
        <f>IF(AG8='LE Mans SA Cup'!$CD$1,'LE Mans SA Cup'!AM8,0)</f>
        <v>0</v>
      </c>
      <c r="CE8" s="87">
        <f>IF(AG8='LE Mans SA Cup'!$CE$1,'LE Mans SA Cup'!AM8,0)</f>
        <v>0</v>
      </c>
      <c r="CF8" s="86">
        <f>IF(AT8='LE Mans SA Cup'!$CF$1,'LE Mans SA Cup'!AZ8,0)</f>
        <v>0</v>
      </c>
      <c r="CG8" s="85">
        <f>IF(AT8='LE Mans SA Cup'!$CG$1,'LE Mans SA Cup'!AZ8,0)</f>
        <v>0</v>
      </c>
      <c r="CH8" s="85">
        <f>IF(AT8='LE Mans SA Cup'!$CH$1,'LE Mans SA Cup'!AZ8,0)</f>
        <v>0</v>
      </c>
      <c r="CI8" s="85">
        <f>IF(AT8='LE Mans SA Cup'!$CI$1,'LE Mans SA Cup'!AZ8,0)</f>
        <v>0</v>
      </c>
      <c r="CJ8" s="85">
        <f>IF(AT8='LE Mans SA Cup'!$CJ$1,'LE Mans SA Cup'!AZ8,0)</f>
        <v>0</v>
      </c>
      <c r="CK8" s="85">
        <f>IF(AT8='LE Mans SA Cup'!$CK$1,'LE Mans SA Cup'!AZ8,0)</f>
        <v>0</v>
      </c>
      <c r="CL8" s="85">
        <f>IF(AT8='LE Mans SA Cup'!$CL$1,'LE Mans SA Cup'!AZ8,0)</f>
        <v>0</v>
      </c>
      <c r="CM8" s="85">
        <f>IF(AT8='LE Mans SA Cup'!$CM$1,'LE Mans SA Cup'!AZ8,0)</f>
        <v>0</v>
      </c>
      <c r="CN8" s="85">
        <f>IF(AT8='LE Mans SA Cup'!$CN$1,'LE Mans SA Cup'!AZ8,0)</f>
        <v>0</v>
      </c>
      <c r="CO8" s="87">
        <f>IF(AT8='LE Mans SA Cup'!$CO$1,'LE Mans SA Cup'!AZ8,0)</f>
        <v>0</v>
      </c>
    </row>
    <row r="9" spans="1:93" s="43" customFormat="1" ht="20.25" customHeight="1" thickBot="1">
      <c r="A9" s="115"/>
      <c r="B9" s="115"/>
      <c r="C9" s="115"/>
      <c r="D9" s="115"/>
      <c r="E9" s="115"/>
      <c r="F9" s="198"/>
      <c r="G9" s="199"/>
      <c r="H9" s="208"/>
      <c r="I9" s="209"/>
      <c r="J9" s="210"/>
      <c r="K9" s="213"/>
      <c r="L9" s="214"/>
      <c r="M9" s="115"/>
      <c r="N9" s="115"/>
      <c r="O9" s="115"/>
      <c r="P9" s="115"/>
      <c r="Q9" s="115"/>
      <c r="R9" s="45" t="s">
        <v>15</v>
      </c>
      <c r="S9" s="40" t="s">
        <v>62</v>
      </c>
      <c r="T9" s="34" t="str">
        <f>Eingabe!D5</f>
        <v>Porsche</v>
      </c>
      <c r="U9" s="40"/>
      <c r="V9" s="35">
        <v>92.61</v>
      </c>
      <c r="W9" s="35">
        <f t="shared" si="3"/>
        <v>93.86999999999999</v>
      </c>
      <c r="X9" s="36">
        <v>186.48</v>
      </c>
      <c r="Y9" s="37">
        <f t="shared" si="4"/>
        <v>15.54</v>
      </c>
      <c r="Z9" s="38">
        <f>Eingabe!F5</f>
        <v>14</v>
      </c>
      <c r="AA9" s="39">
        <f t="shared" si="9"/>
        <v>6.990000000000009</v>
      </c>
      <c r="AB9" s="49">
        <f t="shared" si="10"/>
        <v>1.4699999999999989</v>
      </c>
      <c r="AC9" s="115"/>
      <c r="AD9" s="127"/>
      <c r="AE9" s="45" t="s">
        <v>15</v>
      </c>
      <c r="AF9" s="40" t="s">
        <v>64</v>
      </c>
      <c r="AG9" s="34">
        <f>Eingabe!D8</f>
        <v>0</v>
      </c>
      <c r="AH9" s="40"/>
      <c r="AI9" s="17">
        <v>95.49</v>
      </c>
      <c r="AJ9" s="35">
        <f t="shared" si="5"/>
        <v>93.67</v>
      </c>
      <c r="AK9" s="36">
        <v>189.16</v>
      </c>
      <c r="AL9" s="37">
        <f t="shared" si="6"/>
        <v>15.763333333333334</v>
      </c>
      <c r="AM9" s="38">
        <f>Eingabe!H8</f>
        <v>12</v>
      </c>
      <c r="AN9" s="39">
        <f t="shared" si="11"/>
        <v>1.8700000000000045</v>
      </c>
      <c r="AO9" s="49">
        <f aca="true" t="shared" si="12" ref="AO9:AO15">SUM(AK8-AK9)</f>
        <v>0.3199999999999932</v>
      </c>
      <c r="AP9" s="122"/>
      <c r="AQ9" s="131"/>
      <c r="AR9" s="45" t="s">
        <v>15</v>
      </c>
      <c r="AS9" s="40" t="s">
        <v>62</v>
      </c>
      <c r="AT9" s="34" t="str">
        <f>Eingabe!D5</f>
        <v>Porsche</v>
      </c>
      <c r="AU9" s="40"/>
      <c r="AV9" s="35"/>
      <c r="AW9" s="35">
        <f t="shared" si="7"/>
        <v>0</v>
      </c>
      <c r="AX9" s="36"/>
      <c r="AY9" s="37">
        <f t="shared" si="8"/>
        <v>0</v>
      </c>
      <c r="AZ9" s="38">
        <f>Eingabe!J5</f>
        <v>0</v>
      </c>
      <c r="BA9" s="39">
        <f aca="true" t="shared" si="13" ref="BA9:BA54">$AX$5-AX9</f>
        <v>0</v>
      </c>
      <c r="BB9" s="49">
        <f aca="true" t="shared" si="14" ref="BB9:BB54">SUM(AX8-AX9)</f>
        <v>0</v>
      </c>
      <c r="BC9" s="115"/>
      <c r="BD9" s="115"/>
      <c r="BE9" s="115"/>
      <c r="BL9" s="86">
        <f>IF(T9='LE Mans SA Cup'!$BL$1,'LE Mans SA Cup'!Z9,0)</f>
        <v>0</v>
      </c>
      <c r="BM9" s="85">
        <f>IF(T9='LE Mans SA Cup'!$BM$1,'LE Mans SA Cup'!Z9,0)</f>
        <v>14</v>
      </c>
      <c r="BN9" s="85">
        <f>IF(T9='LE Mans SA Cup'!$BN$1,'LE Mans SA Cup'!Z9,0)</f>
        <v>0</v>
      </c>
      <c r="BO9" s="85">
        <f>IF(T9='LE Mans SA Cup'!$BO$1,'LE Mans SA Cup'!Z9,0)</f>
        <v>0</v>
      </c>
      <c r="BP9" s="85">
        <f>IF(T9='LE Mans SA Cup'!$BP$1,'LE Mans SA Cup'!Z9,0)</f>
        <v>0</v>
      </c>
      <c r="BQ9" s="85">
        <f>IF(T9='LE Mans SA Cup'!$BQ$1,'LE Mans SA Cup'!Z9,0)</f>
        <v>0</v>
      </c>
      <c r="BR9" s="85">
        <f>IF(T9='LE Mans SA Cup'!$BR$1,'LE Mans SA Cup'!Z9,0)</f>
        <v>0</v>
      </c>
      <c r="BS9" s="85">
        <f>IF(T9='LE Mans SA Cup'!$BS$1,'LE Mans SA Cup'!Z9,0)</f>
        <v>0</v>
      </c>
      <c r="BT9" s="85">
        <f>IF(T9='LE Mans SA Cup'!$BT$1,'LE Mans SA Cup'!Z9,0)</f>
        <v>0</v>
      </c>
      <c r="BU9" s="87">
        <f>IF(T9='LE Mans SA Cup'!$BU$1,'LE Mans SA Cup'!Z9,0)</f>
        <v>0</v>
      </c>
      <c r="BV9" s="86">
        <f>IF(AG9='LE Mans SA Cup'!$BV$1,'LE Mans SA Cup'!AM9,0)</f>
        <v>0</v>
      </c>
      <c r="BW9" s="85">
        <f>IF(AG9='LE Mans SA Cup'!$BW$1,'LE Mans SA Cup'!AM9,0)</f>
        <v>0</v>
      </c>
      <c r="BX9" s="85">
        <f>IF(AG9='LE Mans SA Cup'!$BX$1,'LE Mans SA Cup'!AM9,0)</f>
        <v>0</v>
      </c>
      <c r="BY9" s="85">
        <f>IF(AG9='LE Mans SA Cup'!$BY$1,'LE Mans SA Cup'!AM9,0)</f>
        <v>0</v>
      </c>
      <c r="BZ9" s="85">
        <f>IF(AG9='LE Mans SA Cup'!$BZ$1,'LE Mans SA Cup'!AM9,0)</f>
        <v>0</v>
      </c>
      <c r="CA9" s="85">
        <f>IF(AG9='LE Mans SA Cup'!$CA$1,'LE Mans SA Cup'!AM9,0)</f>
        <v>0</v>
      </c>
      <c r="CB9" s="85">
        <f>IF(AG9='LE Mans SA Cup'!$CB$1,'LE Mans SA Cup'!AM9,0)</f>
        <v>0</v>
      </c>
      <c r="CC9" s="85">
        <f>IF(AG9='LE Mans SA Cup'!$CC$1,'LE Mans SA Cup'!AM9,0)</f>
        <v>0</v>
      </c>
      <c r="CD9" s="85">
        <f>IF(AG9='LE Mans SA Cup'!$CD$1,'LE Mans SA Cup'!AM9,0)</f>
        <v>0</v>
      </c>
      <c r="CE9" s="87">
        <f>IF(AG9='LE Mans SA Cup'!$CE$1,'LE Mans SA Cup'!AM9,0)</f>
        <v>0</v>
      </c>
      <c r="CF9" s="86">
        <f>IF(AT9='LE Mans SA Cup'!$CF$1,'LE Mans SA Cup'!AZ9,0)</f>
        <v>0</v>
      </c>
      <c r="CG9" s="85">
        <f>IF(AT9='LE Mans SA Cup'!$CG$1,'LE Mans SA Cup'!AZ9,0)</f>
        <v>0</v>
      </c>
      <c r="CH9" s="85">
        <f>IF(AT9='LE Mans SA Cup'!$CH$1,'LE Mans SA Cup'!AZ9,0)</f>
        <v>0</v>
      </c>
      <c r="CI9" s="85">
        <f>IF(AT9='LE Mans SA Cup'!$CI$1,'LE Mans SA Cup'!AZ9,0)</f>
        <v>0</v>
      </c>
      <c r="CJ9" s="85">
        <f>IF(AT9='LE Mans SA Cup'!$CJ$1,'LE Mans SA Cup'!AZ9,0)</f>
        <v>0</v>
      </c>
      <c r="CK9" s="85">
        <f>IF(AT9='LE Mans SA Cup'!$CK$1,'LE Mans SA Cup'!AZ9,0)</f>
        <v>0</v>
      </c>
      <c r="CL9" s="85">
        <f>IF(AT9='LE Mans SA Cup'!$CL$1,'LE Mans SA Cup'!AZ9,0)</f>
        <v>0</v>
      </c>
      <c r="CM9" s="85">
        <f>IF(AT9='LE Mans SA Cup'!$CM$1,'LE Mans SA Cup'!AZ9,0)</f>
        <v>0</v>
      </c>
      <c r="CN9" s="85">
        <f>IF(AT9='LE Mans SA Cup'!$CN$1,'LE Mans SA Cup'!AZ9,0)</f>
        <v>0</v>
      </c>
      <c r="CO9" s="87">
        <f>IF(AT9='LE Mans SA Cup'!$CO$1,'LE Mans SA Cup'!AZ9,0)</f>
        <v>0</v>
      </c>
    </row>
    <row r="10" spans="1:93" s="43" customFormat="1" ht="20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20"/>
      <c r="Q10" s="120"/>
      <c r="R10" s="45" t="s">
        <v>15</v>
      </c>
      <c r="S10" s="34" t="s">
        <v>95</v>
      </c>
      <c r="T10" s="34">
        <f>Eingabe!D7</f>
        <v>0</v>
      </c>
      <c r="U10" s="34"/>
      <c r="V10" s="35">
        <v>92.08</v>
      </c>
      <c r="W10" s="35">
        <f t="shared" si="3"/>
        <v>93.95</v>
      </c>
      <c r="X10" s="36">
        <v>186.03</v>
      </c>
      <c r="Y10" s="37">
        <f t="shared" si="4"/>
        <v>15.5025</v>
      </c>
      <c r="Z10" s="38">
        <f>Eingabe!F7</f>
        <v>13</v>
      </c>
      <c r="AA10" s="39">
        <f t="shared" si="9"/>
        <v>7.439999999999998</v>
      </c>
      <c r="AB10" s="49">
        <f t="shared" si="10"/>
        <v>0.44999999999998863</v>
      </c>
      <c r="AC10" s="120"/>
      <c r="AD10" s="127"/>
      <c r="AE10" s="45" t="s">
        <v>16</v>
      </c>
      <c r="AF10" s="34" t="s">
        <v>90</v>
      </c>
      <c r="AG10" s="34">
        <f>Eingabe!D6</f>
        <v>0</v>
      </c>
      <c r="AH10" s="34"/>
      <c r="AI10" s="35">
        <v>93.29</v>
      </c>
      <c r="AJ10" s="35">
        <f t="shared" si="5"/>
        <v>94.36999999999999</v>
      </c>
      <c r="AK10" s="36">
        <v>187.66</v>
      </c>
      <c r="AL10" s="37">
        <f t="shared" si="6"/>
        <v>15.638333333333334</v>
      </c>
      <c r="AM10" s="38">
        <f>Eingabe!H6</f>
        <v>11</v>
      </c>
      <c r="AN10" s="39">
        <f t="shared" si="11"/>
        <v>3.3700000000000045</v>
      </c>
      <c r="AO10" s="49">
        <f t="shared" si="12"/>
        <v>1.5</v>
      </c>
      <c r="AP10" s="122"/>
      <c r="AQ10" s="131"/>
      <c r="AR10" s="45" t="s">
        <v>16</v>
      </c>
      <c r="AS10" s="34" t="s">
        <v>95</v>
      </c>
      <c r="AT10" s="34">
        <f>Eingabe!D7</f>
        <v>0</v>
      </c>
      <c r="AU10" s="34"/>
      <c r="AV10" s="35"/>
      <c r="AW10" s="35">
        <f t="shared" si="7"/>
        <v>0</v>
      </c>
      <c r="AX10" s="36"/>
      <c r="AY10" s="37">
        <f t="shared" si="8"/>
        <v>0</v>
      </c>
      <c r="AZ10" s="38">
        <f>Eingabe!J7</f>
        <v>0</v>
      </c>
      <c r="BA10" s="39">
        <f t="shared" si="13"/>
        <v>0</v>
      </c>
      <c r="BB10" s="49">
        <f t="shared" si="14"/>
        <v>0</v>
      </c>
      <c r="BC10" s="115"/>
      <c r="BD10" s="115"/>
      <c r="BE10" s="115"/>
      <c r="BL10" s="86">
        <f>IF(T10='LE Mans SA Cup'!$BL$1,'LE Mans SA Cup'!Z10,0)</f>
        <v>0</v>
      </c>
      <c r="BM10" s="85">
        <f>IF(T10='LE Mans SA Cup'!$BM$1,'LE Mans SA Cup'!Z10,0)</f>
        <v>0</v>
      </c>
      <c r="BN10" s="85">
        <f>IF(T10='LE Mans SA Cup'!$BN$1,'LE Mans SA Cup'!Z10,0)</f>
        <v>0</v>
      </c>
      <c r="BO10" s="85">
        <f>IF(T10='LE Mans SA Cup'!$BO$1,'LE Mans SA Cup'!Z10,0)</f>
        <v>0</v>
      </c>
      <c r="BP10" s="85">
        <f>IF(T10='LE Mans SA Cup'!$BP$1,'LE Mans SA Cup'!Z10,0)</f>
        <v>0</v>
      </c>
      <c r="BQ10" s="85">
        <f>IF(T10='LE Mans SA Cup'!$BQ$1,'LE Mans SA Cup'!Z10,0)</f>
        <v>0</v>
      </c>
      <c r="BR10" s="85">
        <f>IF(T10='LE Mans SA Cup'!$BR$1,'LE Mans SA Cup'!Z10,0)</f>
        <v>0</v>
      </c>
      <c r="BS10" s="85">
        <f>IF(T10='LE Mans SA Cup'!$BS$1,'LE Mans SA Cup'!Z10,0)</f>
        <v>0</v>
      </c>
      <c r="BT10" s="85">
        <f>IF(T10='LE Mans SA Cup'!$BT$1,'LE Mans SA Cup'!Z10,0)</f>
        <v>0</v>
      </c>
      <c r="BU10" s="87">
        <f>IF(T10='LE Mans SA Cup'!$BU$1,'LE Mans SA Cup'!Z10,0)</f>
        <v>0</v>
      </c>
      <c r="BV10" s="86">
        <f>IF(AG10='LE Mans SA Cup'!$BV$1,'LE Mans SA Cup'!AM10,0)</f>
        <v>0</v>
      </c>
      <c r="BW10" s="85">
        <f>IF(AG10='LE Mans SA Cup'!$BW$1,'LE Mans SA Cup'!AM10,0)</f>
        <v>0</v>
      </c>
      <c r="BX10" s="85">
        <f>IF(AG10='LE Mans SA Cup'!$BX$1,'LE Mans SA Cup'!AM10,0)</f>
        <v>0</v>
      </c>
      <c r="BY10" s="85">
        <f>IF(AG10='LE Mans SA Cup'!$BY$1,'LE Mans SA Cup'!AM10,0)</f>
        <v>0</v>
      </c>
      <c r="BZ10" s="85">
        <f>IF(AG10='LE Mans SA Cup'!$BZ$1,'LE Mans SA Cup'!AM10,0)</f>
        <v>0</v>
      </c>
      <c r="CA10" s="85">
        <f>IF(AG10='LE Mans SA Cup'!$CA$1,'LE Mans SA Cup'!AM10,0)</f>
        <v>0</v>
      </c>
      <c r="CB10" s="85">
        <f>IF(AG10='LE Mans SA Cup'!$CB$1,'LE Mans SA Cup'!AM10,0)</f>
        <v>0</v>
      </c>
      <c r="CC10" s="85">
        <f>IF(AG10='LE Mans SA Cup'!$CC$1,'LE Mans SA Cup'!AM10,0)</f>
        <v>0</v>
      </c>
      <c r="CD10" s="85">
        <f>IF(AG10='LE Mans SA Cup'!$CD$1,'LE Mans SA Cup'!AM10,0)</f>
        <v>0</v>
      </c>
      <c r="CE10" s="87">
        <f>IF(AG10='LE Mans SA Cup'!$CE$1,'LE Mans SA Cup'!AM10,0)</f>
        <v>0</v>
      </c>
      <c r="CF10" s="86">
        <f>IF(AT10='LE Mans SA Cup'!$CF$1,'LE Mans SA Cup'!AZ10,0)</f>
        <v>0</v>
      </c>
      <c r="CG10" s="85">
        <f>IF(AT10='LE Mans SA Cup'!$CG$1,'LE Mans SA Cup'!AZ10,0)</f>
        <v>0</v>
      </c>
      <c r="CH10" s="85">
        <f>IF(AT10='LE Mans SA Cup'!$CH$1,'LE Mans SA Cup'!AZ10,0)</f>
        <v>0</v>
      </c>
      <c r="CI10" s="85">
        <f>IF(AT10='LE Mans SA Cup'!$CI$1,'LE Mans SA Cup'!AZ10,0)</f>
        <v>0</v>
      </c>
      <c r="CJ10" s="85">
        <f>IF(AT10='LE Mans SA Cup'!$CJ$1,'LE Mans SA Cup'!AZ10,0)</f>
        <v>0</v>
      </c>
      <c r="CK10" s="85">
        <f>IF(AT10='LE Mans SA Cup'!$CK$1,'LE Mans SA Cup'!AZ10,0)</f>
        <v>0</v>
      </c>
      <c r="CL10" s="85">
        <f>IF(AT10='LE Mans SA Cup'!$CL$1,'LE Mans SA Cup'!AZ10,0)</f>
        <v>0</v>
      </c>
      <c r="CM10" s="85">
        <f>IF(AT10='LE Mans SA Cup'!$CM$1,'LE Mans SA Cup'!AZ10,0)</f>
        <v>0</v>
      </c>
      <c r="CN10" s="85">
        <f>IF(AT10='LE Mans SA Cup'!$CN$1,'LE Mans SA Cup'!AZ10,0)</f>
        <v>0</v>
      </c>
      <c r="CO10" s="87">
        <f>IF(AT10='LE Mans SA Cup'!$CO$1,'LE Mans SA Cup'!AZ10,0)</f>
        <v>0</v>
      </c>
    </row>
    <row r="11" spans="1:93" s="43" customFormat="1" ht="20.25" customHeight="1" thickBo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20"/>
      <c r="Q11" s="120"/>
      <c r="R11" s="45" t="s">
        <v>17</v>
      </c>
      <c r="S11" s="40" t="s">
        <v>64</v>
      </c>
      <c r="T11" s="34">
        <f>Eingabe!D8</f>
        <v>0</v>
      </c>
      <c r="U11" s="40"/>
      <c r="V11" s="35">
        <v>92.95</v>
      </c>
      <c r="W11" s="35">
        <f t="shared" si="3"/>
        <v>91.38000000000001</v>
      </c>
      <c r="X11" s="36">
        <v>184.33</v>
      </c>
      <c r="Y11" s="37">
        <f t="shared" si="4"/>
        <v>15.360833333333334</v>
      </c>
      <c r="Z11" s="38">
        <f>Eingabe!F8</f>
        <v>12</v>
      </c>
      <c r="AA11" s="39">
        <f t="shared" si="9"/>
        <v>9.139999999999986</v>
      </c>
      <c r="AB11" s="49">
        <f t="shared" si="10"/>
        <v>1.6999999999999886</v>
      </c>
      <c r="AC11" s="120"/>
      <c r="AD11" s="127"/>
      <c r="AE11" s="45" t="s">
        <v>17</v>
      </c>
      <c r="AF11" s="34" t="s">
        <v>65</v>
      </c>
      <c r="AG11" s="34">
        <f>Eingabe!D12</f>
        <v>0</v>
      </c>
      <c r="AH11" s="34"/>
      <c r="AI11" s="35">
        <v>91.2</v>
      </c>
      <c r="AJ11" s="35">
        <f t="shared" si="5"/>
        <v>90.96</v>
      </c>
      <c r="AK11" s="36">
        <v>182.16</v>
      </c>
      <c r="AL11" s="37">
        <f t="shared" si="6"/>
        <v>15.18</v>
      </c>
      <c r="AM11" s="38">
        <f>Eingabe!H12</f>
        <v>10</v>
      </c>
      <c r="AN11" s="39">
        <f t="shared" si="11"/>
        <v>8.870000000000005</v>
      </c>
      <c r="AO11" s="49">
        <f t="shared" si="12"/>
        <v>5.5</v>
      </c>
      <c r="AP11" s="122"/>
      <c r="AQ11" s="131"/>
      <c r="AR11" s="45" t="s">
        <v>17</v>
      </c>
      <c r="AS11" s="40" t="s">
        <v>64</v>
      </c>
      <c r="AT11" s="34">
        <f>Eingabe!D8</f>
        <v>0</v>
      </c>
      <c r="AU11" s="40"/>
      <c r="AV11" s="35"/>
      <c r="AW11" s="35">
        <f t="shared" si="7"/>
        <v>0</v>
      </c>
      <c r="AX11" s="36"/>
      <c r="AY11" s="37">
        <f t="shared" si="8"/>
        <v>0</v>
      </c>
      <c r="AZ11" s="38">
        <f>Eingabe!J8</f>
        <v>0</v>
      </c>
      <c r="BA11" s="39">
        <f t="shared" si="13"/>
        <v>0</v>
      </c>
      <c r="BB11" s="49">
        <f t="shared" si="14"/>
        <v>0</v>
      </c>
      <c r="BC11" s="115"/>
      <c r="BD11" s="115"/>
      <c r="BE11" s="115"/>
      <c r="BL11" s="86">
        <f>IF(T11='LE Mans SA Cup'!$BL$1,'LE Mans SA Cup'!Z11,0)</f>
        <v>0</v>
      </c>
      <c r="BM11" s="85">
        <f>IF(T11='LE Mans SA Cup'!$BM$1,'LE Mans SA Cup'!Z11,0)</f>
        <v>0</v>
      </c>
      <c r="BN11" s="85">
        <f>IF(T11='LE Mans SA Cup'!$BN$1,'LE Mans SA Cup'!Z11,0)</f>
        <v>0</v>
      </c>
      <c r="BO11" s="85">
        <f>IF(T11='LE Mans SA Cup'!$BO$1,'LE Mans SA Cup'!Z11,0)</f>
        <v>0</v>
      </c>
      <c r="BP11" s="85">
        <f>IF(T11='LE Mans SA Cup'!$BP$1,'LE Mans SA Cup'!Z11,0)</f>
        <v>0</v>
      </c>
      <c r="BQ11" s="85">
        <f>IF(T11='LE Mans SA Cup'!$BQ$1,'LE Mans SA Cup'!Z11,0)</f>
        <v>0</v>
      </c>
      <c r="BR11" s="85">
        <f>IF(T11='LE Mans SA Cup'!$BR$1,'LE Mans SA Cup'!Z11,0)</f>
        <v>0</v>
      </c>
      <c r="BS11" s="85">
        <f>IF(T11='LE Mans SA Cup'!$BS$1,'LE Mans SA Cup'!Z11,0)</f>
        <v>0</v>
      </c>
      <c r="BT11" s="85">
        <f>IF(T11='LE Mans SA Cup'!$BT$1,'LE Mans SA Cup'!Z11,0)</f>
        <v>0</v>
      </c>
      <c r="BU11" s="87">
        <f>IF(T11='LE Mans SA Cup'!$BU$1,'LE Mans SA Cup'!Z11,0)</f>
        <v>0</v>
      </c>
      <c r="BV11" s="86">
        <f>IF(AG11='LE Mans SA Cup'!$BV$1,'LE Mans SA Cup'!AM11,0)</f>
        <v>0</v>
      </c>
      <c r="BW11" s="85">
        <f>IF(AG11='LE Mans SA Cup'!$BW$1,'LE Mans SA Cup'!AM11,0)</f>
        <v>0</v>
      </c>
      <c r="BX11" s="85">
        <f>IF(AG11='LE Mans SA Cup'!$BX$1,'LE Mans SA Cup'!AM11,0)</f>
        <v>0</v>
      </c>
      <c r="BY11" s="85">
        <f>IF(AG11='LE Mans SA Cup'!$BY$1,'LE Mans SA Cup'!AM11,0)</f>
        <v>0</v>
      </c>
      <c r="BZ11" s="85">
        <f>IF(AG11='LE Mans SA Cup'!$BZ$1,'LE Mans SA Cup'!AM11,0)</f>
        <v>0</v>
      </c>
      <c r="CA11" s="85">
        <f>IF(AG11='LE Mans SA Cup'!$CA$1,'LE Mans SA Cup'!AM11,0)</f>
        <v>0</v>
      </c>
      <c r="CB11" s="85">
        <f>IF(AG11='LE Mans SA Cup'!$CB$1,'LE Mans SA Cup'!AM11,0)</f>
        <v>0</v>
      </c>
      <c r="CC11" s="85">
        <f>IF(AG11='LE Mans SA Cup'!$CC$1,'LE Mans SA Cup'!AM11,0)</f>
        <v>0</v>
      </c>
      <c r="CD11" s="85">
        <f>IF(AG11='LE Mans SA Cup'!$CD$1,'LE Mans SA Cup'!AM11,0)</f>
        <v>0</v>
      </c>
      <c r="CE11" s="87">
        <f>IF(AG11='LE Mans SA Cup'!$CE$1,'LE Mans SA Cup'!AM11,0)</f>
        <v>0</v>
      </c>
      <c r="CF11" s="86">
        <f>IF(AT11='LE Mans SA Cup'!$CF$1,'LE Mans SA Cup'!AZ11,0)</f>
        <v>0</v>
      </c>
      <c r="CG11" s="85">
        <f>IF(AT11='LE Mans SA Cup'!$CG$1,'LE Mans SA Cup'!AZ11,0)</f>
        <v>0</v>
      </c>
      <c r="CH11" s="85">
        <f>IF(AT11='LE Mans SA Cup'!$CH$1,'LE Mans SA Cup'!AZ11,0)</f>
        <v>0</v>
      </c>
      <c r="CI11" s="85">
        <f>IF(AT11='LE Mans SA Cup'!$CI$1,'LE Mans SA Cup'!AZ11,0)</f>
        <v>0</v>
      </c>
      <c r="CJ11" s="85">
        <f>IF(AT11='LE Mans SA Cup'!$CJ$1,'LE Mans SA Cup'!AZ11,0)</f>
        <v>0</v>
      </c>
      <c r="CK11" s="85">
        <f>IF(AT11='LE Mans SA Cup'!$CK$1,'LE Mans SA Cup'!AZ11,0)</f>
        <v>0</v>
      </c>
      <c r="CL11" s="85">
        <f>IF(AT11='LE Mans SA Cup'!$CL$1,'LE Mans SA Cup'!AZ11,0)</f>
        <v>0</v>
      </c>
      <c r="CM11" s="85">
        <f>IF(AT11='LE Mans SA Cup'!$CM$1,'LE Mans SA Cup'!AZ11,0)</f>
        <v>0</v>
      </c>
      <c r="CN11" s="85">
        <f>IF(AT11='LE Mans SA Cup'!$CN$1,'LE Mans SA Cup'!AZ11,0)</f>
        <v>0</v>
      </c>
      <c r="CO11" s="87">
        <f>IF(AT11='LE Mans SA Cup'!$CO$1,'LE Mans SA Cup'!AZ11,0)</f>
        <v>0</v>
      </c>
    </row>
    <row r="12" spans="1:93" s="41" customFormat="1" ht="20.25" customHeight="1">
      <c r="A12" s="116"/>
      <c r="B12" s="176" t="s">
        <v>0</v>
      </c>
      <c r="C12" s="177"/>
      <c r="D12" s="180" t="s">
        <v>109</v>
      </c>
      <c r="E12" s="186" t="s">
        <v>112</v>
      </c>
      <c r="F12" s="182" t="s">
        <v>2</v>
      </c>
      <c r="G12" s="184">
        <v>41667</v>
      </c>
      <c r="H12" s="184">
        <v>41737</v>
      </c>
      <c r="I12" s="184">
        <v>41765</v>
      </c>
      <c r="J12" s="184">
        <v>41891</v>
      </c>
      <c r="K12" s="184">
        <v>41933</v>
      </c>
      <c r="L12" s="184">
        <v>41975</v>
      </c>
      <c r="M12" s="190" t="s">
        <v>110</v>
      </c>
      <c r="N12" s="192" t="s">
        <v>111</v>
      </c>
      <c r="O12" s="194" t="s">
        <v>100</v>
      </c>
      <c r="P12" s="120"/>
      <c r="Q12" s="120"/>
      <c r="R12" s="45" t="s">
        <v>18</v>
      </c>
      <c r="S12" s="34" t="s">
        <v>91</v>
      </c>
      <c r="T12" s="34">
        <f>Eingabe!D10</f>
        <v>0</v>
      </c>
      <c r="U12" s="34"/>
      <c r="V12" s="35">
        <v>91.75</v>
      </c>
      <c r="W12" s="35">
        <f t="shared" si="3"/>
        <v>86.15</v>
      </c>
      <c r="X12" s="36">
        <v>177.9</v>
      </c>
      <c r="Y12" s="37">
        <f t="shared" si="4"/>
        <v>14.825000000000001</v>
      </c>
      <c r="Z12" s="38">
        <f>Eingabe!F10</f>
        <v>11</v>
      </c>
      <c r="AA12" s="39">
        <f t="shared" si="9"/>
        <v>15.569999999999993</v>
      </c>
      <c r="AB12" s="49">
        <f t="shared" si="10"/>
        <v>6.430000000000007</v>
      </c>
      <c r="AC12" s="120"/>
      <c r="AD12" s="127"/>
      <c r="AE12" s="45" t="s">
        <v>18</v>
      </c>
      <c r="AF12" s="34" t="s">
        <v>97</v>
      </c>
      <c r="AG12" s="34">
        <f>Eingabe!D13</f>
        <v>0</v>
      </c>
      <c r="AH12" s="34"/>
      <c r="AI12" s="35">
        <v>88.16</v>
      </c>
      <c r="AJ12" s="35">
        <f t="shared" si="5"/>
        <v>89.95000000000002</v>
      </c>
      <c r="AK12" s="36">
        <v>178.11</v>
      </c>
      <c r="AL12" s="37">
        <f t="shared" si="6"/>
        <v>14.842500000000001</v>
      </c>
      <c r="AM12" s="38">
        <f>Eingabe!H13</f>
        <v>9</v>
      </c>
      <c r="AN12" s="39">
        <f t="shared" si="11"/>
        <v>12.919999999999987</v>
      </c>
      <c r="AO12" s="49">
        <f t="shared" si="12"/>
        <v>4.049999999999983</v>
      </c>
      <c r="AP12" s="122"/>
      <c r="AQ12" s="131"/>
      <c r="AR12" s="45" t="s">
        <v>18</v>
      </c>
      <c r="AS12" s="34" t="s">
        <v>91</v>
      </c>
      <c r="AT12" s="34">
        <f>Eingabe!D10</f>
        <v>0</v>
      </c>
      <c r="AU12" s="34"/>
      <c r="AV12" s="35"/>
      <c r="AW12" s="35">
        <f t="shared" si="7"/>
        <v>0</v>
      </c>
      <c r="AX12" s="36"/>
      <c r="AY12" s="37">
        <f t="shared" si="8"/>
        <v>0</v>
      </c>
      <c r="AZ12" s="38">
        <f>Eingabe!J10</f>
        <v>0</v>
      </c>
      <c r="BA12" s="39">
        <f t="shared" si="13"/>
        <v>0</v>
      </c>
      <c r="BB12" s="49">
        <f t="shared" si="14"/>
        <v>0</v>
      </c>
      <c r="BC12" s="115"/>
      <c r="BD12" s="116"/>
      <c r="BE12" s="116"/>
      <c r="BL12" s="86">
        <f>IF(T12='LE Mans SA Cup'!$BL$1,'LE Mans SA Cup'!Z12,0)</f>
        <v>0</v>
      </c>
      <c r="BM12" s="85">
        <f>IF(T12='LE Mans SA Cup'!$BM$1,'LE Mans SA Cup'!Z12,0)</f>
        <v>0</v>
      </c>
      <c r="BN12" s="85">
        <f>IF(T12='LE Mans SA Cup'!$BN$1,'LE Mans SA Cup'!Z12,0)</f>
        <v>0</v>
      </c>
      <c r="BO12" s="85">
        <f>IF(T12='LE Mans SA Cup'!$BO$1,'LE Mans SA Cup'!Z12,0)</f>
        <v>0</v>
      </c>
      <c r="BP12" s="85">
        <f>IF(T12='LE Mans SA Cup'!$BP$1,'LE Mans SA Cup'!Z12,0)</f>
        <v>0</v>
      </c>
      <c r="BQ12" s="85">
        <f>IF(T12='LE Mans SA Cup'!$BQ$1,'LE Mans SA Cup'!Z12,0)</f>
        <v>0</v>
      </c>
      <c r="BR12" s="85">
        <f>IF(T12='LE Mans SA Cup'!$BR$1,'LE Mans SA Cup'!Z12,0)</f>
        <v>0</v>
      </c>
      <c r="BS12" s="85">
        <f>IF(T12='LE Mans SA Cup'!$BS$1,'LE Mans SA Cup'!Z12,0)</f>
        <v>0</v>
      </c>
      <c r="BT12" s="85">
        <f>IF(T12='LE Mans SA Cup'!$BT$1,'LE Mans SA Cup'!Z12,0)</f>
        <v>0</v>
      </c>
      <c r="BU12" s="87">
        <f>IF(T12='LE Mans SA Cup'!$BU$1,'LE Mans SA Cup'!Z12,0)</f>
        <v>0</v>
      </c>
      <c r="BV12" s="86">
        <f>IF(AG12='LE Mans SA Cup'!$BV$1,'LE Mans SA Cup'!AM12,0)</f>
        <v>0</v>
      </c>
      <c r="BW12" s="85">
        <f>IF(AG12='LE Mans SA Cup'!$BW$1,'LE Mans SA Cup'!AM12,0)</f>
        <v>0</v>
      </c>
      <c r="BX12" s="85">
        <f>IF(AG12='LE Mans SA Cup'!$BX$1,'LE Mans SA Cup'!AM12,0)</f>
        <v>0</v>
      </c>
      <c r="BY12" s="85">
        <f>IF(AG12='LE Mans SA Cup'!$BY$1,'LE Mans SA Cup'!AM12,0)</f>
        <v>0</v>
      </c>
      <c r="BZ12" s="85">
        <f>IF(AG12='LE Mans SA Cup'!$BZ$1,'LE Mans SA Cup'!AM12,0)</f>
        <v>0</v>
      </c>
      <c r="CA12" s="85">
        <f>IF(AG12='LE Mans SA Cup'!$CA$1,'LE Mans SA Cup'!AM12,0)</f>
        <v>0</v>
      </c>
      <c r="CB12" s="85">
        <f>IF(AG12='LE Mans SA Cup'!$CB$1,'LE Mans SA Cup'!AM12,0)</f>
        <v>0</v>
      </c>
      <c r="CC12" s="85">
        <f>IF(AG12='LE Mans SA Cup'!$CC$1,'LE Mans SA Cup'!AM12,0)</f>
        <v>0</v>
      </c>
      <c r="CD12" s="85">
        <f>IF(AG12='LE Mans SA Cup'!$CD$1,'LE Mans SA Cup'!AM12,0)</f>
        <v>0</v>
      </c>
      <c r="CE12" s="87">
        <f>IF(AG12='LE Mans SA Cup'!$CE$1,'LE Mans SA Cup'!AM12,0)</f>
        <v>0</v>
      </c>
      <c r="CF12" s="86">
        <f>IF(AT12='LE Mans SA Cup'!$CF$1,'LE Mans SA Cup'!AZ12,0)</f>
        <v>0</v>
      </c>
      <c r="CG12" s="85">
        <f>IF(AT12='LE Mans SA Cup'!$CG$1,'LE Mans SA Cup'!AZ12,0)</f>
        <v>0</v>
      </c>
      <c r="CH12" s="85">
        <f>IF(AT12='LE Mans SA Cup'!$CH$1,'LE Mans SA Cup'!AZ12,0)</f>
        <v>0</v>
      </c>
      <c r="CI12" s="85">
        <f>IF(AT12='LE Mans SA Cup'!$CI$1,'LE Mans SA Cup'!AZ12,0)</f>
        <v>0</v>
      </c>
      <c r="CJ12" s="85">
        <f>IF(AT12='LE Mans SA Cup'!$CJ$1,'LE Mans SA Cup'!AZ12,0)</f>
        <v>0</v>
      </c>
      <c r="CK12" s="85">
        <f>IF(AT12='LE Mans SA Cup'!$CK$1,'LE Mans SA Cup'!AZ12,0)</f>
        <v>0</v>
      </c>
      <c r="CL12" s="85">
        <f>IF(AT12='LE Mans SA Cup'!$CL$1,'LE Mans SA Cup'!AZ12,0)</f>
        <v>0</v>
      </c>
      <c r="CM12" s="85">
        <f>IF(AT12='LE Mans SA Cup'!$CM$1,'LE Mans SA Cup'!AZ12,0)</f>
        <v>0</v>
      </c>
      <c r="CN12" s="85">
        <f>IF(AT12='LE Mans SA Cup'!$CN$1,'LE Mans SA Cup'!AZ12,0)</f>
        <v>0</v>
      </c>
      <c r="CO12" s="87">
        <f>IF(AT12='LE Mans SA Cup'!$CO$1,'LE Mans SA Cup'!AZ12,0)</f>
        <v>0</v>
      </c>
    </row>
    <row r="13" spans="1:93" s="41" customFormat="1" ht="20.25" customHeight="1">
      <c r="A13" s="116"/>
      <c r="B13" s="178"/>
      <c r="C13" s="179"/>
      <c r="D13" s="181"/>
      <c r="E13" s="187"/>
      <c r="F13" s="183"/>
      <c r="G13" s="185"/>
      <c r="H13" s="185"/>
      <c r="I13" s="185"/>
      <c r="J13" s="185"/>
      <c r="K13" s="185"/>
      <c r="L13" s="185"/>
      <c r="M13" s="191"/>
      <c r="N13" s="193"/>
      <c r="O13" s="195"/>
      <c r="P13" s="120"/>
      <c r="Q13" s="120"/>
      <c r="R13" s="45" t="s">
        <v>19</v>
      </c>
      <c r="S13" s="34" t="s">
        <v>99</v>
      </c>
      <c r="T13" s="34" t="str">
        <f>Eingabe!D15</f>
        <v>Porsche</v>
      </c>
      <c r="U13" s="34"/>
      <c r="V13" s="35">
        <v>88.36</v>
      </c>
      <c r="W13" s="35">
        <f t="shared" si="3"/>
        <v>88.30999999999999</v>
      </c>
      <c r="X13" s="36">
        <v>176.67</v>
      </c>
      <c r="Y13" s="37">
        <f t="shared" si="4"/>
        <v>14.722499999999998</v>
      </c>
      <c r="Z13" s="38">
        <f>Eingabe!F15</f>
        <v>10</v>
      </c>
      <c r="AA13" s="39">
        <f t="shared" si="9"/>
        <v>16.80000000000001</v>
      </c>
      <c r="AB13" s="49">
        <f t="shared" si="10"/>
        <v>1.2300000000000182</v>
      </c>
      <c r="AC13" s="120"/>
      <c r="AD13" s="127"/>
      <c r="AE13" s="45" t="s">
        <v>19</v>
      </c>
      <c r="AF13" s="34" t="s">
        <v>94</v>
      </c>
      <c r="AG13" s="34">
        <f>Eingabe!D11</f>
        <v>0</v>
      </c>
      <c r="AH13" s="34"/>
      <c r="AI13" s="35">
        <v>86.42</v>
      </c>
      <c r="AJ13" s="35">
        <f t="shared" si="5"/>
        <v>87.98</v>
      </c>
      <c r="AK13" s="36">
        <v>174.4</v>
      </c>
      <c r="AL13" s="37">
        <f t="shared" si="6"/>
        <v>14.533333333333333</v>
      </c>
      <c r="AM13" s="38">
        <f>Eingabe!H11</f>
        <v>8</v>
      </c>
      <c r="AN13" s="39">
        <f t="shared" si="11"/>
        <v>16.629999999999995</v>
      </c>
      <c r="AO13" s="49">
        <f t="shared" si="12"/>
        <v>3.710000000000008</v>
      </c>
      <c r="AP13" s="122"/>
      <c r="AQ13" s="131"/>
      <c r="AR13" s="45" t="s">
        <v>19</v>
      </c>
      <c r="AS13" s="34" t="s">
        <v>99</v>
      </c>
      <c r="AT13" s="34" t="str">
        <f>Eingabe!D15</f>
        <v>Porsche</v>
      </c>
      <c r="AU13" s="34"/>
      <c r="AV13" s="35"/>
      <c r="AW13" s="35">
        <f t="shared" si="7"/>
        <v>0</v>
      </c>
      <c r="AX13" s="36"/>
      <c r="AY13" s="37">
        <f t="shared" si="8"/>
        <v>0</v>
      </c>
      <c r="AZ13" s="38">
        <f>Eingabe!J15</f>
        <v>0</v>
      </c>
      <c r="BA13" s="39">
        <f t="shared" si="13"/>
        <v>0</v>
      </c>
      <c r="BB13" s="49">
        <f t="shared" si="14"/>
        <v>0</v>
      </c>
      <c r="BC13" s="115"/>
      <c r="BD13" s="116"/>
      <c r="BE13" s="116"/>
      <c r="BL13" s="86">
        <f>IF(T13='LE Mans SA Cup'!$BL$1,'LE Mans SA Cup'!Z13,0)</f>
        <v>0</v>
      </c>
      <c r="BM13" s="85">
        <f>IF(T13='LE Mans SA Cup'!$BM$1,'LE Mans SA Cup'!Z13,0)</f>
        <v>10</v>
      </c>
      <c r="BN13" s="85">
        <f>IF(T13='LE Mans SA Cup'!$BN$1,'LE Mans SA Cup'!Z13,0)</f>
        <v>0</v>
      </c>
      <c r="BO13" s="85">
        <f>IF(T13='LE Mans SA Cup'!$BO$1,'LE Mans SA Cup'!Z13,0)</f>
        <v>0</v>
      </c>
      <c r="BP13" s="85">
        <f>IF(T13='LE Mans SA Cup'!$BP$1,'LE Mans SA Cup'!Z13,0)</f>
        <v>0</v>
      </c>
      <c r="BQ13" s="85">
        <f>IF(T13='LE Mans SA Cup'!$BQ$1,'LE Mans SA Cup'!Z13,0)</f>
        <v>0</v>
      </c>
      <c r="BR13" s="85">
        <f>IF(T13='LE Mans SA Cup'!$BR$1,'LE Mans SA Cup'!Z13,0)</f>
        <v>0</v>
      </c>
      <c r="BS13" s="85">
        <f>IF(T13='LE Mans SA Cup'!$BS$1,'LE Mans SA Cup'!Z13,0)</f>
        <v>0</v>
      </c>
      <c r="BT13" s="85">
        <f>IF(T13='LE Mans SA Cup'!$BT$1,'LE Mans SA Cup'!Z13,0)</f>
        <v>0</v>
      </c>
      <c r="BU13" s="87">
        <f>IF(T13='LE Mans SA Cup'!$BU$1,'LE Mans SA Cup'!Z13,0)</f>
        <v>0</v>
      </c>
      <c r="BV13" s="86">
        <f>IF(AG13='LE Mans SA Cup'!$BV$1,'LE Mans SA Cup'!AM13,0)</f>
        <v>0</v>
      </c>
      <c r="BW13" s="85">
        <f>IF(AG13='LE Mans SA Cup'!$BW$1,'LE Mans SA Cup'!AM13,0)</f>
        <v>0</v>
      </c>
      <c r="BX13" s="85">
        <f>IF(AG13='LE Mans SA Cup'!$BX$1,'LE Mans SA Cup'!AM13,0)</f>
        <v>0</v>
      </c>
      <c r="BY13" s="85">
        <f>IF(AG13='LE Mans SA Cup'!$BY$1,'LE Mans SA Cup'!AM13,0)</f>
        <v>0</v>
      </c>
      <c r="BZ13" s="85">
        <f>IF(AG13='LE Mans SA Cup'!$BZ$1,'LE Mans SA Cup'!AM13,0)</f>
        <v>0</v>
      </c>
      <c r="CA13" s="85">
        <f>IF(AG13='LE Mans SA Cup'!$CA$1,'LE Mans SA Cup'!AM13,0)</f>
        <v>0</v>
      </c>
      <c r="CB13" s="85">
        <f>IF(AG13='LE Mans SA Cup'!$CB$1,'LE Mans SA Cup'!AM13,0)</f>
        <v>0</v>
      </c>
      <c r="CC13" s="85">
        <f>IF(AG13='LE Mans SA Cup'!$CC$1,'LE Mans SA Cup'!AM13,0)</f>
        <v>0</v>
      </c>
      <c r="CD13" s="85">
        <f>IF(AG13='LE Mans SA Cup'!$CD$1,'LE Mans SA Cup'!AM13,0)</f>
        <v>0</v>
      </c>
      <c r="CE13" s="87">
        <f>IF(AG13='LE Mans SA Cup'!$CE$1,'LE Mans SA Cup'!AM13,0)</f>
        <v>0</v>
      </c>
      <c r="CF13" s="86">
        <f>IF(AT13='LE Mans SA Cup'!$CF$1,'LE Mans SA Cup'!AZ13,0)</f>
        <v>0</v>
      </c>
      <c r="CG13" s="85">
        <f>IF(AT13='LE Mans SA Cup'!$CG$1,'LE Mans SA Cup'!AZ13,0)</f>
        <v>0</v>
      </c>
      <c r="CH13" s="85">
        <f>IF(AT13='LE Mans SA Cup'!$CH$1,'LE Mans SA Cup'!AZ13,0)</f>
        <v>0</v>
      </c>
      <c r="CI13" s="85">
        <f>IF(AT13='LE Mans SA Cup'!$CI$1,'LE Mans SA Cup'!AZ13,0)</f>
        <v>0</v>
      </c>
      <c r="CJ13" s="85">
        <f>IF(AT13='LE Mans SA Cup'!$CJ$1,'LE Mans SA Cup'!AZ13,0)</f>
        <v>0</v>
      </c>
      <c r="CK13" s="85">
        <f>IF(AT13='LE Mans SA Cup'!$CK$1,'LE Mans SA Cup'!AZ13,0)</f>
        <v>0</v>
      </c>
      <c r="CL13" s="85">
        <f>IF(AT13='LE Mans SA Cup'!$CL$1,'LE Mans SA Cup'!AZ13,0)</f>
        <v>0</v>
      </c>
      <c r="CM13" s="85">
        <f>IF(AT13='LE Mans SA Cup'!$CM$1,'LE Mans SA Cup'!AZ13,0)</f>
        <v>0</v>
      </c>
      <c r="CN13" s="85">
        <f>IF(AT13='LE Mans SA Cup'!$CN$1,'LE Mans SA Cup'!AZ13,0)</f>
        <v>0</v>
      </c>
      <c r="CO13" s="87">
        <f>IF(AT13='LE Mans SA Cup'!$CO$1,'LE Mans SA Cup'!AZ13,0)</f>
        <v>0</v>
      </c>
    </row>
    <row r="14" spans="1:93" s="43" customFormat="1" ht="20.25" customHeight="1">
      <c r="A14" s="115"/>
      <c r="B14" s="113">
        <v>1</v>
      </c>
      <c r="C14" s="124" t="s">
        <v>104</v>
      </c>
      <c r="D14" s="34" t="s">
        <v>89</v>
      </c>
      <c r="E14" s="34" t="str">
        <f>Eingabe!D3</f>
        <v>Sauber</v>
      </c>
      <c r="F14" s="75">
        <f>Eingabe!E3</f>
        <v>22.25</v>
      </c>
      <c r="G14" s="112">
        <f>Eingabe!F3</f>
        <v>28</v>
      </c>
      <c r="H14" s="112">
        <f>Eingabe!G3</f>
        <v>26</v>
      </c>
      <c r="I14" s="64">
        <f>Eingabe!H3</f>
        <v>21</v>
      </c>
      <c r="J14" s="65">
        <f>Eingabe!I3</f>
        <v>14</v>
      </c>
      <c r="K14" s="276">
        <f>Eingabe!J3</f>
        <v>0</v>
      </c>
      <c r="L14" s="276">
        <f>Eingabe!K3</f>
        <v>0</v>
      </c>
      <c r="M14" s="80">
        <f>Eingabe!L3</f>
        <v>89</v>
      </c>
      <c r="N14" s="80">
        <f>SUM(M14-O14)</f>
        <v>89</v>
      </c>
      <c r="O14" s="81"/>
      <c r="P14" s="115"/>
      <c r="Q14" s="115"/>
      <c r="R14" s="45" t="s">
        <v>20</v>
      </c>
      <c r="S14" s="34" t="s">
        <v>97</v>
      </c>
      <c r="T14" s="34">
        <f>Eingabe!D13</f>
        <v>0</v>
      </c>
      <c r="U14" s="34"/>
      <c r="V14" s="35">
        <v>86.34</v>
      </c>
      <c r="W14" s="35">
        <f t="shared" si="3"/>
        <v>87.00999999999999</v>
      </c>
      <c r="X14" s="36">
        <v>173.35</v>
      </c>
      <c r="Y14" s="37">
        <f t="shared" si="4"/>
        <v>14.445833333333333</v>
      </c>
      <c r="Z14" s="38">
        <f>Eingabe!F13</f>
        <v>9</v>
      </c>
      <c r="AA14" s="39">
        <f t="shared" si="9"/>
        <v>20.120000000000005</v>
      </c>
      <c r="AB14" s="49">
        <f t="shared" si="10"/>
        <v>3.319999999999993</v>
      </c>
      <c r="AC14" s="115"/>
      <c r="AD14" s="127"/>
      <c r="AE14" s="45" t="s">
        <v>20</v>
      </c>
      <c r="AF14" s="40" t="s">
        <v>61</v>
      </c>
      <c r="AG14" s="34" t="str">
        <f>Eingabe!D16</f>
        <v>Porsche</v>
      </c>
      <c r="AH14" s="40"/>
      <c r="AI14" s="35">
        <v>90.13</v>
      </c>
      <c r="AJ14" s="35">
        <f t="shared" si="5"/>
        <v>72.16</v>
      </c>
      <c r="AK14" s="36">
        <v>162.29</v>
      </c>
      <c r="AL14" s="37">
        <f t="shared" si="6"/>
        <v>13.524166666666666</v>
      </c>
      <c r="AM14" s="38">
        <f>Eingabe!H16</f>
        <v>7</v>
      </c>
      <c r="AN14" s="39">
        <f t="shared" si="11"/>
        <v>28.74000000000001</v>
      </c>
      <c r="AO14" s="49">
        <f t="shared" si="12"/>
        <v>12.110000000000014</v>
      </c>
      <c r="AP14" s="122"/>
      <c r="AQ14" s="131"/>
      <c r="AR14" s="45" t="s">
        <v>20</v>
      </c>
      <c r="AS14" s="34" t="s">
        <v>97</v>
      </c>
      <c r="AT14" s="34">
        <f>Eingabe!D13</f>
        <v>0</v>
      </c>
      <c r="AU14" s="34"/>
      <c r="AV14" s="35"/>
      <c r="AW14" s="35">
        <f t="shared" si="7"/>
        <v>0</v>
      </c>
      <c r="AX14" s="36"/>
      <c r="AY14" s="37">
        <f t="shared" si="8"/>
        <v>0</v>
      </c>
      <c r="AZ14" s="38">
        <f>Eingabe!J13</f>
        <v>0</v>
      </c>
      <c r="BA14" s="39">
        <f t="shared" si="13"/>
        <v>0</v>
      </c>
      <c r="BB14" s="49">
        <f t="shared" si="14"/>
        <v>0</v>
      </c>
      <c r="BC14" s="115"/>
      <c r="BD14" s="115"/>
      <c r="BE14" s="115"/>
      <c r="BL14" s="86">
        <f>IF(T14='LE Mans SA Cup'!$BL$1,'LE Mans SA Cup'!Z14,0)</f>
        <v>0</v>
      </c>
      <c r="BM14" s="85">
        <f>IF(T14='LE Mans SA Cup'!$BM$1,'LE Mans SA Cup'!Z14,0)</f>
        <v>0</v>
      </c>
      <c r="BN14" s="85">
        <f>IF(T14='LE Mans SA Cup'!$BN$1,'LE Mans SA Cup'!Z14,0)</f>
        <v>0</v>
      </c>
      <c r="BO14" s="85">
        <f>IF(T14='LE Mans SA Cup'!$BO$1,'LE Mans SA Cup'!Z14,0)</f>
        <v>0</v>
      </c>
      <c r="BP14" s="85">
        <f>IF(T14='LE Mans SA Cup'!$BP$1,'LE Mans SA Cup'!Z14,0)</f>
        <v>0</v>
      </c>
      <c r="BQ14" s="85">
        <f>IF(T14='LE Mans SA Cup'!$BQ$1,'LE Mans SA Cup'!Z14,0)</f>
        <v>0</v>
      </c>
      <c r="BR14" s="85">
        <f>IF(T14='LE Mans SA Cup'!$BR$1,'LE Mans SA Cup'!Z14,0)</f>
        <v>0</v>
      </c>
      <c r="BS14" s="85">
        <f>IF(T14='LE Mans SA Cup'!$BS$1,'LE Mans SA Cup'!Z14,0)</f>
        <v>0</v>
      </c>
      <c r="BT14" s="85">
        <f>IF(T14='LE Mans SA Cup'!$BT$1,'LE Mans SA Cup'!Z14,0)</f>
        <v>0</v>
      </c>
      <c r="BU14" s="87">
        <f>IF(T14='LE Mans SA Cup'!$BU$1,'LE Mans SA Cup'!Z14,0)</f>
        <v>0</v>
      </c>
      <c r="BV14" s="86">
        <f>IF(AG14='LE Mans SA Cup'!$BV$1,'LE Mans SA Cup'!AM14,0)</f>
        <v>0</v>
      </c>
      <c r="BW14" s="85">
        <f>IF(AG14='LE Mans SA Cup'!$BW$1,'LE Mans SA Cup'!AM14,0)</f>
        <v>7</v>
      </c>
      <c r="BX14" s="85">
        <f>IF(AG14='LE Mans SA Cup'!$BX$1,'LE Mans SA Cup'!AM14,0)</f>
        <v>0</v>
      </c>
      <c r="BY14" s="85">
        <f>IF(AG14='LE Mans SA Cup'!$BY$1,'LE Mans SA Cup'!AM14,0)</f>
        <v>0</v>
      </c>
      <c r="BZ14" s="85">
        <f>IF(AG14='LE Mans SA Cup'!$BZ$1,'LE Mans SA Cup'!AM14,0)</f>
        <v>0</v>
      </c>
      <c r="CA14" s="85">
        <f>IF(AG14='LE Mans SA Cup'!$CA$1,'LE Mans SA Cup'!AM14,0)</f>
        <v>0</v>
      </c>
      <c r="CB14" s="85">
        <f>IF(AG14='LE Mans SA Cup'!$CB$1,'LE Mans SA Cup'!AM14,0)</f>
        <v>0</v>
      </c>
      <c r="CC14" s="85">
        <f>IF(AG14='LE Mans SA Cup'!$CC$1,'LE Mans SA Cup'!AM14,0)</f>
        <v>0</v>
      </c>
      <c r="CD14" s="85">
        <f>IF(AG14='LE Mans SA Cup'!$CD$1,'LE Mans SA Cup'!AM14,0)</f>
        <v>0</v>
      </c>
      <c r="CE14" s="87">
        <f>IF(AG14='LE Mans SA Cup'!$CE$1,'LE Mans SA Cup'!AM14,0)</f>
        <v>0</v>
      </c>
      <c r="CF14" s="86">
        <f>IF(AT14='LE Mans SA Cup'!$CF$1,'LE Mans SA Cup'!AZ14,0)</f>
        <v>0</v>
      </c>
      <c r="CG14" s="85">
        <f>IF(AT14='LE Mans SA Cup'!$CG$1,'LE Mans SA Cup'!AZ14,0)</f>
        <v>0</v>
      </c>
      <c r="CH14" s="85">
        <f>IF(AT14='LE Mans SA Cup'!$CH$1,'LE Mans SA Cup'!AZ14,0)</f>
        <v>0</v>
      </c>
      <c r="CI14" s="85">
        <f>IF(AT14='LE Mans SA Cup'!$CI$1,'LE Mans SA Cup'!AZ14,0)</f>
        <v>0</v>
      </c>
      <c r="CJ14" s="85">
        <f>IF(AT14='LE Mans SA Cup'!$CJ$1,'LE Mans SA Cup'!AZ14,0)</f>
        <v>0</v>
      </c>
      <c r="CK14" s="85">
        <f>IF(AT14='LE Mans SA Cup'!$CK$1,'LE Mans SA Cup'!AZ14,0)</f>
        <v>0</v>
      </c>
      <c r="CL14" s="85">
        <f>IF(AT14='LE Mans SA Cup'!$CL$1,'LE Mans SA Cup'!AZ14,0)</f>
        <v>0</v>
      </c>
      <c r="CM14" s="85">
        <f>IF(AT14='LE Mans SA Cup'!$CM$1,'LE Mans SA Cup'!AZ14,0)</f>
        <v>0</v>
      </c>
      <c r="CN14" s="85">
        <f>IF(AT14='LE Mans SA Cup'!$CN$1,'LE Mans SA Cup'!AZ14,0)</f>
        <v>0</v>
      </c>
      <c r="CO14" s="87">
        <f>IF(AT14='LE Mans SA Cup'!$CO$1,'LE Mans SA Cup'!AZ14,0)</f>
        <v>0</v>
      </c>
    </row>
    <row r="15" spans="1:93" s="41" customFormat="1" ht="20.25" customHeight="1">
      <c r="A15" s="116"/>
      <c r="B15" s="78">
        <v>2</v>
      </c>
      <c r="C15" s="124" t="s">
        <v>104</v>
      </c>
      <c r="D15" s="34" t="s">
        <v>92</v>
      </c>
      <c r="E15" s="34">
        <f>Eingabe!D4</f>
        <v>0</v>
      </c>
      <c r="F15" s="75">
        <f>Eingabe!E4</f>
        <v>20.5</v>
      </c>
      <c r="G15" s="66">
        <f>Eingabe!F4</f>
        <v>18</v>
      </c>
      <c r="H15" s="64">
        <f>Eingabe!G4</f>
        <v>21</v>
      </c>
      <c r="I15" s="66">
        <f>Eingabe!H4</f>
        <v>16</v>
      </c>
      <c r="J15" s="112">
        <f>Eingabe!I4</f>
        <v>27</v>
      </c>
      <c r="K15" s="276">
        <f>Eingabe!J4</f>
        <v>0</v>
      </c>
      <c r="L15" s="276">
        <f>Eingabe!K4</f>
        <v>0</v>
      </c>
      <c r="M15" s="80">
        <f>Eingabe!L4</f>
        <v>82</v>
      </c>
      <c r="N15" s="80">
        <f>SUM(M15-O15)</f>
        <v>82</v>
      </c>
      <c r="O15" s="81"/>
      <c r="P15" s="115"/>
      <c r="Q15" s="115"/>
      <c r="R15" s="45" t="s">
        <v>21</v>
      </c>
      <c r="S15" s="34" t="s">
        <v>94</v>
      </c>
      <c r="T15" s="34">
        <f>Eingabe!D11</f>
        <v>0</v>
      </c>
      <c r="U15" s="34"/>
      <c r="V15" s="35">
        <v>84.75</v>
      </c>
      <c r="W15" s="35">
        <f t="shared" si="3"/>
        <v>86.63999999999999</v>
      </c>
      <c r="X15" s="36">
        <v>171.39</v>
      </c>
      <c r="Y15" s="37">
        <f t="shared" si="4"/>
        <v>14.282499999999999</v>
      </c>
      <c r="Z15" s="38">
        <f>Eingabe!F11</f>
        <v>8</v>
      </c>
      <c r="AA15" s="39">
        <f t="shared" si="9"/>
        <v>22.080000000000013</v>
      </c>
      <c r="AB15" s="49">
        <f t="shared" si="10"/>
        <v>1.960000000000008</v>
      </c>
      <c r="AC15" s="115"/>
      <c r="AD15" s="127"/>
      <c r="AE15" s="45" t="s">
        <v>21</v>
      </c>
      <c r="AF15" s="34" t="s">
        <v>91</v>
      </c>
      <c r="AG15" s="34">
        <f>Eingabe!D10</f>
        <v>0</v>
      </c>
      <c r="AH15" s="34"/>
      <c r="AI15" s="35">
        <v>93.28</v>
      </c>
      <c r="AJ15" s="35">
        <f t="shared" si="5"/>
        <v>5.950000000000003</v>
      </c>
      <c r="AK15" s="36">
        <v>99.23</v>
      </c>
      <c r="AL15" s="37">
        <f t="shared" si="6"/>
        <v>8.269166666666667</v>
      </c>
      <c r="AM15" s="38">
        <f>Eingabe!H10</f>
        <v>1</v>
      </c>
      <c r="AN15" s="39">
        <f t="shared" si="11"/>
        <v>91.8</v>
      </c>
      <c r="AO15" s="49">
        <f t="shared" si="12"/>
        <v>63.05999999999999</v>
      </c>
      <c r="AP15" s="122"/>
      <c r="AQ15" s="131"/>
      <c r="AR15" s="45" t="s">
        <v>21</v>
      </c>
      <c r="AS15" s="34" t="s">
        <v>94</v>
      </c>
      <c r="AT15" s="34">
        <f>Eingabe!D11</f>
        <v>0</v>
      </c>
      <c r="AU15" s="34"/>
      <c r="AV15" s="35"/>
      <c r="AW15" s="35">
        <f t="shared" si="7"/>
        <v>0</v>
      </c>
      <c r="AX15" s="36"/>
      <c r="AY15" s="37">
        <f t="shared" si="8"/>
        <v>0</v>
      </c>
      <c r="AZ15" s="38">
        <f>Eingabe!J11</f>
        <v>0</v>
      </c>
      <c r="BA15" s="39">
        <f t="shared" si="13"/>
        <v>0</v>
      </c>
      <c r="BB15" s="49">
        <f t="shared" si="14"/>
        <v>0</v>
      </c>
      <c r="BC15" s="115"/>
      <c r="BD15" s="116"/>
      <c r="BE15" s="116"/>
      <c r="BL15" s="86">
        <f>IF(T15='LE Mans SA Cup'!$BL$1,'LE Mans SA Cup'!Z15,0)</f>
        <v>0</v>
      </c>
      <c r="BM15" s="85">
        <f>IF(T15='LE Mans SA Cup'!$BM$1,'LE Mans SA Cup'!Z15,0)</f>
        <v>0</v>
      </c>
      <c r="BN15" s="85">
        <f>IF(T15='LE Mans SA Cup'!$BN$1,'LE Mans SA Cup'!Z15,0)</f>
        <v>0</v>
      </c>
      <c r="BO15" s="85">
        <f>IF(T15='LE Mans SA Cup'!$BO$1,'LE Mans SA Cup'!Z15,0)</f>
        <v>0</v>
      </c>
      <c r="BP15" s="85">
        <f>IF(T15='LE Mans SA Cup'!$BP$1,'LE Mans SA Cup'!Z15,0)</f>
        <v>0</v>
      </c>
      <c r="BQ15" s="85">
        <f>IF(T15='LE Mans SA Cup'!$BQ$1,'LE Mans SA Cup'!Z15,0)</f>
        <v>0</v>
      </c>
      <c r="BR15" s="85">
        <f>IF(T15='LE Mans SA Cup'!$BR$1,'LE Mans SA Cup'!Z15,0)</f>
        <v>0</v>
      </c>
      <c r="BS15" s="85">
        <f>IF(T15='LE Mans SA Cup'!$BS$1,'LE Mans SA Cup'!Z15,0)</f>
        <v>0</v>
      </c>
      <c r="BT15" s="85">
        <f>IF(T15='LE Mans SA Cup'!$BT$1,'LE Mans SA Cup'!Z15,0)</f>
        <v>0</v>
      </c>
      <c r="BU15" s="87">
        <f>IF(T15='LE Mans SA Cup'!$BU$1,'LE Mans SA Cup'!Z15,0)</f>
        <v>0</v>
      </c>
      <c r="BV15" s="86">
        <f>IF(AG15='LE Mans SA Cup'!$BV$1,'LE Mans SA Cup'!AM15,0)</f>
        <v>0</v>
      </c>
      <c r="BW15" s="85">
        <f>IF(AG15='LE Mans SA Cup'!$BW$1,'LE Mans SA Cup'!AM15,0)</f>
        <v>0</v>
      </c>
      <c r="BX15" s="85">
        <f>IF(AG15='LE Mans SA Cup'!$BX$1,'LE Mans SA Cup'!AM15,0)</f>
        <v>0</v>
      </c>
      <c r="BY15" s="85">
        <f>IF(AG15='LE Mans SA Cup'!$BY$1,'LE Mans SA Cup'!AM15,0)</f>
        <v>0</v>
      </c>
      <c r="BZ15" s="85">
        <f>IF(AG15='LE Mans SA Cup'!$BZ$1,'LE Mans SA Cup'!AM15,0)</f>
        <v>0</v>
      </c>
      <c r="CA15" s="85">
        <f>IF(AG15='LE Mans SA Cup'!$CA$1,'LE Mans SA Cup'!AM15,0)</f>
        <v>0</v>
      </c>
      <c r="CB15" s="85">
        <f>IF(AG15='LE Mans SA Cup'!$CB$1,'LE Mans SA Cup'!AM15,0)</f>
        <v>0</v>
      </c>
      <c r="CC15" s="85">
        <f>IF(AG15='LE Mans SA Cup'!$CC$1,'LE Mans SA Cup'!AM15,0)</f>
        <v>0</v>
      </c>
      <c r="CD15" s="85">
        <f>IF(AG15='LE Mans SA Cup'!$CD$1,'LE Mans SA Cup'!AM15,0)</f>
        <v>0</v>
      </c>
      <c r="CE15" s="87">
        <f>IF(AG15='LE Mans SA Cup'!$CE$1,'LE Mans SA Cup'!AM15,0)</f>
        <v>0</v>
      </c>
      <c r="CF15" s="86">
        <f>IF(AT15='LE Mans SA Cup'!$CF$1,'LE Mans SA Cup'!AZ15,0)</f>
        <v>0</v>
      </c>
      <c r="CG15" s="85">
        <f>IF(AT15='LE Mans SA Cup'!$CG$1,'LE Mans SA Cup'!AZ15,0)</f>
        <v>0</v>
      </c>
      <c r="CH15" s="85">
        <f>IF(AT15='LE Mans SA Cup'!$CH$1,'LE Mans SA Cup'!AZ15,0)</f>
        <v>0</v>
      </c>
      <c r="CI15" s="85">
        <f>IF(AT15='LE Mans SA Cup'!$CI$1,'LE Mans SA Cup'!AZ15,0)</f>
        <v>0</v>
      </c>
      <c r="CJ15" s="85">
        <f>IF(AT15='LE Mans SA Cup'!$CJ$1,'LE Mans SA Cup'!AZ15,0)</f>
        <v>0</v>
      </c>
      <c r="CK15" s="85">
        <f>IF(AT15='LE Mans SA Cup'!$CK$1,'LE Mans SA Cup'!AZ15,0)</f>
        <v>0</v>
      </c>
      <c r="CL15" s="85">
        <f>IF(AT15='LE Mans SA Cup'!$CL$1,'LE Mans SA Cup'!AZ15,0)</f>
        <v>0</v>
      </c>
      <c r="CM15" s="85">
        <f>IF(AT15='LE Mans SA Cup'!$CM$1,'LE Mans SA Cup'!AZ15,0)</f>
        <v>0</v>
      </c>
      <c r="CN15" s="85">
        <f>IF(AT15='LE Mans SA Cup'!$CN$1,'LE Mans SA Cup'!AZ15,0)</f>
        <v>0</v>
      </c>
      <c r="CO15" s="87">
        <f>IF(AT15='LE Mans SA Cup'!$CO$1,'LE Mans SA Cup'!AZ15,0)</f>
        <v>0</v>
      </c>
    </row>
    <row r="16" spans="1:93" s="43" customFormat="1" ht="20.25" customHeight="1" thickBot="1">
      <c r="A16" s="115"/>
      <c r="B16" s="79">
        <v>3</v>
      </c>
      <c r="C16" s="124" t="s">
        <v>104</v>
      </c>
      <c r="D16" s="40" t="s">
        <v>62</v>
      </c>
      <c r="E16" s="34" t="str">
        <f>Eingabe!D5</f>
        <v>Porsche</v>
      </c>
      <c r="F16" s="75">
        <f>Eingabe!E5</f>
        <v>16.75</v>
      </c>
      <c r="G16" s="65">
        <f>Eingabe!F5</f>
        <v>14</v>
      </c>
      <c r="H16" s="65">
        <f>Eingabe!G5</f>
        <v>10</v>
      </c>
      <c r="I16" s="112">
        <f>Eingabe!H5</f>
        <v>26</v>
      </c>
      <c r="J16" s="66">
        <f>Eingabe!I5</f>
        <v>17</v>
      </c>
      <c r="K16" s="276">
        <f>Eingabe!J5</f>
        <v>0</v>
      </c>
      <c r="L16" s="276">
        <f>Eingabe!K5</f>
        <v>0</v>
      </c>
      <c r="M16" s="80">
        <f>Eingabe!L5</f>
        <v>67</v>
      </c>
      <c r="N16" s="80">
        <f>SUM(M16-O16)</f>
        <v>67</v>
      </c>
      <c r="O16" s="81"/>
      <c r="P16" s="115"/>
      <c r="Q16" s="115"/>
      <c r="R16" s="45" t="s">
        <v>22</v>
      </c>
      <c r="S16" s="34" t="s">
        <v>65</v>
      </c>
      <c r="T16" s="34">
        <f>Eingabe!D12</f>
        <v>0</v>
      </c>
      <c r="U16" s="34"/>
      <c r="V16" s="35">
        <v>45.47</v>
      </c>
      <c r="W16" s="35">
        <f t="shared" si="3"/>
        <v>0</v>
      </c>
      <c r="X16" s="36">
        <v>45.47</v>
      </c>
      <c r="Y16" s="37">
        <f t="shared" si="4"/>
        <v>3.7891666666666666</v>
      </c>
      <c r="Z16" s="38">
        <f>Eingabe!F12</f>
        <v>1</v>
      </c>
      <c r="AA16" s="39">
        <f t="shared" si="9"/>
        <v>148</v>
      </c>
      <c r="AB16" s="49">
        <f t="shared" si="10"/>
        <v>125.91999999999999</v>
      </c>
      <c r="AC16" s="115"/>
      <c r="AD16" s="127"/>
      <c r="AE16" s="161" t="s">
        <v>96</v>
      </c>
      <c r="AF16" s="162"/>
      <c r="AG16" s="162"/>
      <c r="AH16" s="162"/>
      <c r="AI16" s="162"/>
      <c r="AJ16" s="162"/>
      <c r="AK16" s="162"/>
      <c r="AL16" s="162"/>
      <c r="AM16" s="162"/>
      <c r="AN16" s="162"/>
      <c r="AO16" s="163"/>
      <c r="AP16" s="122"/>
      <c r="AQ16" s="131"/>
      <c r="AR16" s="45" t="s">
        <v>22</v>
      </c>
      <c r="AS16" s="34" t="s">
        <v>65</v>
      </c>
      <c r="AT16" s="34">
        <f>Eingabe!D12</f>
        <v>0</v>
      </c>
      <c r="AU16" s="34"/>
      <c r="AV16" s="35"/>
      <c r="AW16" s="35">
        <f t="shared" si="7"/>
        <v>0</v>
      </c>
      <c r="AX16" s="36"/>
      <c r="AY16" s="37">
        <f t="shared" si="8"/>
        <v>0</v>
      </c>
      <c r="AZ16" s="38">
        <f>Eingabe!J12</f>
        <v>0</v>
      </c>
      <c r="BA16" s="39">
        <f t="shared" si="13"/>
        <v>0</v>
      </c>
      <c r="BB16" s="49">
        <f t="shared" si="14"/>
        <v>0</v>
      </c>
      <c r="BC16" s="115"/>
      <c r="BD16" s="115"/>
      <c r="BE16" s="115"/>
      <c r="BL16" s="86">
        <f>IF(T16='LE Mans SA Cup'!$BL$1,'LE Mans SA Cup'!Z16,0)</f>
        <v>0</v>
      </c>
      <c r="BM16" s="85">
        <f>IF(T16='LE Mans SA Cup'!$BM$1,'LE Mans SA Cup'!Z16,0)</f>
        <v>0</v>
      </c>
      <c r="BN16" s="85">
        <f>IF(T16='LE Mans SA Cup'!$BN$1,'LE Mans SA Cup'!Z16,0)</f>
        <v>0</v>
      </c>
      <c r="BO16" s="85">
        <f>IF(T16='LE Mans SA Cup'!$BO$1,'LE Mans SA Cup'!Z16,0)</f>
        <v>0</v>
      </c>
      <c r="BP16" s="85">
        <f>IF(T16='LE Mans SA Cup'!$BP$1,'LE Mans SA Cup'!Z16,0)</f>
        <v>0</v>
      </c>
      <c r="BQ16" s="85">
        <f>IF(T16='LE Mans SA Cup'!$BQ$1,'LE Mans SA Cup'!Z16,0)</f>
        <v>0</v>
      </c>
      <c r="BR16" s="85">
        <f>IF(T16='LE Mans SA Cup'!$BR$1,'LE Mans SA Cup'!Z16,0)</f>
        <v>0</v>
      </c>
      <c r="BS16" s="85">
        <f>IF(T16='LE Mans SA Cup'!$BS$1,'LE Mans SA Cup'!Z16,0)</f>
        <v>0</v>
      </c>
      <c r="BT16" s="85">
        <f>IF(T16='LE Mans SA Cup'!$BT$1,'LE Mans SA Cup'!Z16,0)</f>
        <v>0</v>
      </c>
      <c r="BU16" s="87">
        <f>IF(T16='LE Mans SA Cup'!$BU$1,'LE Mans SA Cup'!Z16,0)</f>
        <v>0</v>
      </c>
      <c r="BV16" s="86">
        <f>IF(AG16='LE Mans SA Cup'!$BV$1,'LE Mans SA Cup'!AM16,0)</f>
        <v>0</v>
      </c>
      <c r="BW16" s="85">
        <f>IF(AG16='LE Mans SA Cup'!$BW$1,'LE Mans SA Cup'!AM16,0)</f>
        <v>0</v>
      </c>
      <c r="BX16" s="85">
        <f>IF(AG16='LE Mans SA Cup'!$BX$1,'LE Mans SA Cup'!AM16,0)</f>
        <v>0</v>
      </c>
      <c r="BY16" s="85">
        <f>IF(AG16='LE Mans SA Cup'!$BY$1,'LE Mans SA Cup'!AM16,0)</f>
        <v>0</v>
      </c>
      <c r="BZ16" s="85">
        <f>IF(AG16='LE Mans SA Cup'!$BZ$1,'LE Mans SA Cup'!AM16,0)</f>
        <v>0</v>
      </c>
      <c r="CA16" s="85">
        <f>IF(AG16='LE Mans SA Cup'!$CA$1,'LE Mans SA Cup'!AM16,0)</f>
        <v>0</v>
      </c>
      <c r="CB16" s="85">
        <f>IF(AG16='LE Mans SA Cup'!$CB$1,'LE Mans SA Cup'!AM16,0)</f>
        <v>0</v>
      </c>
      <c r="CC16" s="85">
        <f>IF(AG16='LE Mans SA Cup'!$CC$1,'LE Mans SA Cup'!AM16,0)</f>
        <v>0</v>
      </c>
      <c r="CD16" s="85">
        <f>IF(AG16='LE Mans SA Cup'!$CD$1,'LE Mans SA Cup'!AM16,0)</f>
        <v>0</v>
      </c>
      <c r="CE16" s="87">
        <f>IF(AG16='LE Mans SA Cup'!$CE$1,'LE Mans SA Cup'!AM16,0)</f>
        <v>0</v>
      </c>
      <c r="CF16" s="86">
        <f>IF(AT16='LE Mans SA Cup'!$CF$1,'LE Mans SA Cup'!AZ16,0)</f>
        <v>0</v>
      </c>
      <c r="CG16" s="85">
        <f>IF(AT16='LE Mans SA Cup'!$CG$1,'LE Mans SA Cup'!AZ16,0)</f>
        <v>0</v>
      </c>
      <c r="CH16" s="85">
        <f>IF(AT16='LE Mans SA Cup'!$CH$1,'LE Mans SA Cup'!AZ16,0)</f>
        <v>0</v>
      </c>
      <c r="CI16" s="85">
        <f>IF(AT16='LE Mans SA Cup'!$CI$1,'LE Mans SA Cup'!AZ16,0)</f>
        <v>0</v>
      </c>
      <c r="CJ16" s="85">
        <f>IF(AT16='LE Mans SA Cup'!$CJ$1,'LE Mans SA Cup'!AZ16,0)</f>
        <v>0</v>
      </c>
      <c r="CK16" s="85">
        <f>IF(AT16='LE Mans SA Cup'!$CK$1,'LE Mans SA Cup'!AZ16,0)</f>
        <v>0</v>
      </c>
      <c r="CL16" s="85">
        <f>IF(AT16='LE Mans SA Cup'!$CL$1,'LE Mans SA Cup'!AZ16,0)</f>
        <v>0</v>
      </c>
      <c r="CM16" s="85">
        <f>IF(AT16='LE Mans SA Cup'!$CM$1,'LE Mans SA Cup'!AZ16,0)</f>
        <v>0</v>
      </c>
      <c r="CN16" s="85">
        <f>IF(AT16='LE Mans SA Cup'!$CN$1,'LE Mans SA Cup'!AZ16,0)</f>
        <v>0</v>
      </c>
      <c r="CO16" s="87">
        <f>IF(AT16='LE Mans SA Cup'!$CO$1,'LE Mans SA Cup'!AZ16,0)</f>
        <v>0</v>
      </c>
    </row>
    <row r="17" spans="1:93" s="43" customFormat="1" ht="20.25" customHeight="1">
      <c r="A17" s="115"/>
      <c r="B17" s="76">
        <v>4</v>
      </c>
      <c r="C17" s="123" t="s">
        <v>121</v>
      </c>
      <c r="D17" s="40" t="s">
        <v>64</v>
      </c>
      <c r="E17" s="34">
        <f>Eingabe!D8</f>
        <v>0</v>
      </c>
      <c r="F17" s="75">
        <f>Eingabe!E8</f>
        <v>14.75</v>
      </c>
      <c r="G17" s="65">
        <f>Eingabe!F8</f>
        <v>12</v>
      </c>
      <c r="H17" s="65">
        <f>Eingabe!G8</f>
        <v>13</v>
      </c>
      <c r="I17" s="65">
        <f>Eingabe!H8</f>
        <v>12</v>
      </c>
      <c r="J17" s="64">
        <f>Eingabe!I8</f>
        <v>22</v>
      </c>
      <c r="K17" s="276">
        <f>Eingabe!J8</f>
        <v>0</v>
      </c>
      <c r="L17" s="276">
        <f>Eingabe!K8</f>
        <v>0</v>
      </c>
      <c r="M17" s="80">
        <f>Eingabe!L8</f>
        <v>59</v>
      </c>
      <c r="N17" s="80">
        <f>SUM(M17-O17)</f>
        <v>59</v>
      </c>
      <c r="O17" s="81"/>
      <c r="P17" s="120"/>
      <c r="Q17" s="120"/>
      <c r="R17" s="45" t="s">
        <v>23</v>
      </c>
      <c r="S17" s="34" t="s">
        <v>93</v>
      </c>
      <c r="T17" s="34" t="str">
        <f>Eingabe!D18</f>
        <v>Sauber</v>
      </c>
      <c r="U17" s="34"/>
      <c r="V17" s="35">
        <v>25.45</v>
      </c>
      <c r="W17" s="35">
        <f t="shared" si="3"/>
        <v>0</v>
      </c>
      <c r="X17" s="36">
        <v>25.45</v>
      </c>
      <c r="Y17" s="37">
        <f t="shared" si="4"/>
        <v>2.120833333333333</v>
      </c>
      <c r="Z17" s="38" t="str">
        <f>Eingabe!F18</f>
        <v>DNF</v>
      </c>
      <c r="AA17" s="39">
        <f t="shared" si="9"/>
        <v>168.02</v>
      </c>
      <c r="AB17" s="49">
        <f t="shared" si="10"/>
        <v>20.02</v>
      </c>
      <c r="AC17" s="120"/>
      <c r="AD17" s="127"/>
      <c r="AE17" s="129"/>
      <c r="AF17" s="130"/>
      <c r="AG17" s="130"/>
      <c r="AH17" s="130"/>
      <c r="AI17" s="129"/>
      <c r="AJ17" s="130"/>
      <c r="AK17" s="129"/>
      <c r="AL17" s="129"/>
      <c r="AM17" s="129"/>
      <c r="AN17" s="129"/>
      <c r="AO17" s="129"/>
      <c r="AP17" s="122"/>
      <c r="AQ17" s="131"/>
      <c r="AR17" s="45" t="s">
        <v>23</v>
      </c>
      <c r="AS17" s="34" t="s">
        <v>93</v>
      </c>
      <c r="AT17" s="34" t="str">
        <f>Eingabe!D18</f>
        <v>Sauber</v>
      </c>
      <c r="AU17" s="34"/>
      <c r="AV17" s="35"/>
      <c r="AW17" s="35">
        <f t="shared" si="7"/>
        <v>0</v>
      </c>
      <c r="AX17" s="36"/>
      <c r="AY17" s="37">
        <f t="shared" si="8"/>
        <v>0</v>
      </c>
      <c r="AZ17" s="38">
        <f>Eingabe!J18</f>
        <v>0</v>
      </c>
      <c r="BA17" s="39">
        <f t="shared" si="13"/>
        <v>0</v>
      </c>
      <c r="BB17" s="49">
        <f t="shared" si="14"/>
        <v>0</v>
      </c>
      <c r="BC17" s="115"/>
      <c r="BD17" s="115"/>
      <c r="BE17" s="115"/>
      <c r="BL17" s="86" t="str">
        <f>IF(T17='LE Mans SA Cup'!$BL$1,'LE Mans SA Cup'!Z17,0)</f>
        <v>DNF</v>
      </c>
      <c r="BM17" s="85">
        <f>IF(T17='LE Mans SA Cup'!$BM$1,'LE Mans SA Cup'!Z17,0)</f>
        <v>0</v>
      </c>
      <c r="BN17" s="85">
        <f>IF(T17='LE Mans SA Cup'!$BN$1,'LE Mans SA Cup'!Z17,0)</f>
        <v>0</v>
      </c>
      <c r="BO17" s="85">
        <f>IF(T17='LE Mans SA Cup'!$BO$1,'LE Mans SA Cup'!Z17,0)</f>
        <v>0</v>
      </c>
      <c r="BP17" s="85">
        <f>IF(T17='LE Mans SA Cup'!$BP$1,'LE Mans SA Cup'!Z17,0)</f>
        <v>0</v>
      </c>
      <c r="BQ17" s="85">
        <f>IF(T17='LE Mans SA Cup'!$BQ$1,'LE Mans SA Cup'!Z17,0)</f>
        <v>0</v>
      </c>
      <c r="BR17" s="85">
        <f>IF(T17='LE Mans SA Cup'!$BR$1,'LE Mans SA Cup'!Z17,0)</f>
        <v>0</v>
      </c>
      <c r="BS17" s="85">
        <f>IF(T17='LE Mans SA Cup'!$BS$1,'LE Mans SA Cup'!Z17,0)</f>
        <v>0</v>
      </c>
      <c r="BT17" s="85">
        <f>IF(T17='LE Mans SA Cup'!$BT$1,'LE Mans SA Cup'!Z17,0)</f>
        <v>0</v>
      </c>
      <c r="BU17" s="87">
        <f>IF(T17='LE Mans SA Cup'!$BU$1,'LE Mans SA Cup'!Z17,0)</f>
        <v>0</v>
      </c>
      <c r="BV17" s="86">
        <f>IF(AG17='LE Mans SA Cup'!$BV$1,'LE Mans SA Cup'!AM17,0)</f>
        <v>0</v>
      </c>
      <c r="BW17" s="85">
        <f>IF(AG17='LE Mans SA Cup'!$BW$1,'LE Mans SA Cup'!AM17,0)</f>
        <v>0</v>
      </c>
      <c r="BX17" s="85">
        <f>IF(AG17='LE Mans SA Cup'!$BX$1,'LE Mans SA Cup'!AM17,0)</f>
        <v>0</v>
      </c>
      <c r="BY17" s="85">
        <f>IF(AG17='LE Mans SA Cup'!$BY$1,'LE Mans SA Cup'!AM17,0)</f>
        <v>0</v>
      </c>
      <c r="BZ17" s="85">
        <f>IF(AG17='LE Mans SA Cup'!$BZ$1,'LE Mans SA Cup'!AM17,0)</f>
        <v>0</v>
      </c>
      <c r="CA17" s="85">
        <f>IF(AG17='LE Mans SA Cup'!$CA$1,'LE Mans SA Cup'!AM17,0)</f>
        <v>0</v>
      </c>
      <c r="CB17" s="85">
        <f>IF(AG17='LE Mans SA Cup'!$CB$1,'LE Mans SA Cup'!AM17,0)</f>
        <v>0</v>
      </c>
      <c r="CC17" s="85">
        <f>IF(AG17='LE Mans SA Cup'!$CC$1,'LE Mans SA Cup'!AM17,0)</f>
        <v>0</v>
      </c>
      <c r="CD17" s="85">
        <f>IF(AG17='LE Mans SA Cup'!$CD$1,'LE Mans SA Cup'!AM17,0)</f>
        <v>0</v>
      </c>
      <c r="CE17" s="87">
        <f>IF(AG17='LE Mans SA Cup'!$CE$1,'LE Mans SA Cup'!AM17,0)</f>
        <v>0</v>
      </c>
      <c r="CF17" s="86">
        <f>IF(AT17='LE Mans SA Cup'!$CF$1,'LE Mans SA Cup'!AZ17,0)</f>
        <v>0</v>
      </c>
      <c r="CG17" s="85">
        <f>IF(AT17='LE Mans SA Cup'!$CG$1,'LE Mans SA Cup'!AZ17,0)</f>
        <v>0</v>
      </c>
      <c r="CH17" s="85">
        <f>IF(AT17='LE Mans SA Cup'!$CH$1,'LE Mans SA Cup'!AZ17,0)</f>
        <v>0</v>
      </c>
      <c r="CI17" s="85">
        <f>IF(AT17='LE Mans SA Cup'!$CI$1,'LE Mans SA Cup'!AZ17,0)</f>
        <v>0</v>
      </c>
      <c r="CJ17" s="85">
        <f>IF(AT17='LE Mans SA Cup'!$CJ$1,'LE Mans SA Cup'!AZ17,0)</f>
        <v>0</v>
      </c>
      <c r="CK17" s="85">
        <f>IF(AT17='LE Mans SA Cup'!$CK$1,'LE Mans SA Cup'!AZ17,0)</f>
        <v>0</v>
      </c>
      <c r="CL17" s="85">
        <f>IF(AT17='LE Mans SA Cup'!$CL$1,'LE Mans SA Cup'!AZ17,0)</f>
        <v>0</v>
      </c>
      <c r="CM17" s="85">
        <f>IF(AT17='LE Mans SA Cup'!$CM$1,'LE Mans SA Cup'!AZ17,0)</f>
        <v>0</v>
      </c>
      <c r="CN17" s="85">
        <f>IF(AT17='LE Mans SA Cup'!$CN$1,'LE Mans SA Cup'!AZ17,0)</f>
        <v>0</v>
      </c>
      <c r="CO17" s="87">
        <f>IF(AT17='LE Mans SA Cup'!$CO$1,'LE Mans SA Cup'!AZ17,0)</f>
        <v>0</v>
      </c>
    </row>
    <row r="18" spans="1:93" s="43" customFormat="1" ht="20.25" customHeight="1" thickBot="1">
      <c r="A18" s="115"/>
      <c r="B18" s="76">
        <v>5</v>
      </c>
      <c r="C18" s="124" t="s">
        <v>104</v>
      </c>
      <c r="D18" s="34" t="s">
        <v>95</v>
      </c>
      <c r="E18" s="34">
        <f>Eingabe!D7</f>
        <v>0</v>
      </c>
      <c r="F18" s="75">
        <f>Eingabe!E7</f>
        <v>12.5</v>
      </c>
      <c r="G18" s="65">
        <f>Eingabe!F7</f>
        <v>13</v>
      </c>
      <c r="H18" s="65">
        <f>Eingabe!G7</f>
        <v>11</v>
      </c>
      <c r="I18" s="65">
        <f>Eingabe!H7</f>
        <v>13</v>
      </c>
      <c r="J18" s="65">
        <f>Eingabe!I7</f>
        <v>13</v>
      </c>
      <c r="K18" s="276">
        <f>Eingabe!J7</f>
        <v>0</v>
      </c>
      <c r="L18" s="276">
        <f>Eingabe!K7</f>
        <v>0</v>
      </c>
      <c r="M18" s="80">
        <f>Eingabe!L7</f>
        <v>50</v>
      </c>
      <c r="N18" s="80">
        <f>SUM(M18-O18)</f>
        <v>50</v>
      </c>
      <c r="O18" s="81"/>
      <c r="P18" s="120"/>
      <c r="Q18" s="120"/>
      <c r="R18" s="161" t="s">
        <v>96</v>
      </c>
      <c r="S18" s="162"/>
      <c r="T18" s="162"/>
      <c r="U18" s="162"/>
      <c r="V18" s="162"/>
      <c r="W18" s="162"/>
      <c r="X18" s="162"/>
      <c r="Y18" s="162"/>
      <c r="Z18" s="162"/>
      <c r="AA18" s="162"/>
      <c r="AB18" s="163"/>
      <c r="AC18" s="120"/>
      <c r="AD18" s="127"/>
      <c r="AE18" s="129"/>
      <c r="AF18" s="110" t="s">
        <v>92</v>
      </c>
      <c r="AG18" s="166">
        <v>14.442</v>
      </c>
      <c r="AH18" s="167"/>
      <c r="AI18" s="55" t="s">
        <v>118</v>
      </c>
      <c r="AJ18" s="56">
        <v>6</v>
      </c>
      <c r="AK18" s="129"/>
      <c r="AL18" s="129"/>
      <c r="AM18" s="129"/>
      <c r="AN18" s="129"/>
      <c r="AO18" s="129"/>
      <c r="AP18" s="122"/>
      <c r="AQ18" s="131"/>
      <c r="AR18" s="45" t="s">
        <v>24</v>
      </c>
      <c r="AS18" s="40" t="s">
        <v>67</v>
      </c>
      <c r="AT18" s="34">
        <f>Eingabe!D17</f>
        <v>0</v>
      </c>
      <c r="AU18" s="40"/>
      <c r="AV18" s="35"/>
      <c r="AW18" s="35">
        <f t="shared" si="7"/>
        <v>0</v>
      </c>
      <c r="AX18" s="36"/>
      <c r="AY18" s="37">
        <f t="shared" si="8"/>
        <v>0</v>
      </c>
      <c r="AZ18" s="38">
        <f>Eingabe!J17</f>
        <v>0</v>
      </c>
      <c r="BA18" s="39">
        <f t="shared" si="13"/>
        <v>0</v>
      </c>
      <c r="BB18" s="49">
        <f t="shared" si="14"/>
        <v>0</v>
      </c>
      <c r="BC18" s="115"/>
      <c r="BD18" s="115"/>
      <c r="BE18" s="115"/>
      <c r="BL18" s="86">
        <f>IF(T18='LE Mans SA Cup'!$BL$1,'LE Mans SA Cup'!Z18,0)</f>
        <v>0</v>
      </c>
      <c r="BM18" s="85">
        <f>IF(T18='LE Mans SA Cup'!$BM$1,'LE Mans SA Cup'!Z18,0)</f>
        <v>0</v>
      </c>
      <c r="BN18" s="85">
        <f>IF(T18='LE Mans SA Cup'!$BN$1,'LE Mans SA Cup'!Z18,0)</f>
        <v>0</v>
      </c>
      <c r="BO18" s="85">
        <f>IF(T18='LE Mans SA Cup'!$BO$1,'LE Mans SA Cup'!Z18,0)</f>
        <v>0</v>
      </c>
      <c r="BP18" s="85">
        <f>IF(T18='LE Mans SA Cup'!$BP$1,'LE Mans SA Cup'!Z18,0)</f>
        <v>0</v>
      </c>
      <c r="BQ18" s="85">
        <f>IF(T18='LE Mans SA Cup'!$BQ$1,'LE Mans SA Cup'!Z18,0)</f>
        <v>0</v>
      </c>
      <c r="BR18" s="85">
        <f>IF(T18='LE Mans SA Cup'!$BR$1,'LE Mans SA Cup'!Z18,0)</f>
        <v>0</v>
      </c>
      <c r="BS18" s="85">
        <f>IF(T18='LE Mans SA Cup'!$BS$1,'LE Mans SA Cup'!Z18,0)</f>
        <v>0</v>
      </c>
      <c r="BT18" s="85">
        <f>IF(T18='LE Mans SA Cup'!$BT$1,'LE Mans SA Cup'!Z18,0)</f>
        <v>0</v>
      </c>
      <c r="BU18" s="87">
        <f>IF(T18='LE Mans SA Cup'!$BU$1,'LE Mans SA Cup'!Z18,0)</f>
        <v>0</v>
      </c>
      <c r="BV18" s="86">
        <f>IF(AG18='LE Mans SA Cup'!$BV$1,'LE Mans SA Cup'!AM18,0)</f>
        <v>0</v>
      </c>
      <c r="BW18" s="85">
        <f>IF(AG18='LE Mans SA Cup'!$BW$1,'LE Mans SA Cup'!AM18,0)</f>
        <v>0</v>
      </c>
      <c r="BX18" s="85">
        <f>IF(AG18='LE Mans SA Cup'!$BX$1,'LE Mans SA Cup'!AM18,0)</f>
        <v>0</v>
      </c>
      <c r="BY18" s="85">
        <f>IF(AG18='LE Mans SA Cup'!$BY$1,'LE Mans SA Cup'!AM18,0)</f>
        <v>0</v>
      </c>
      <c r="BZ18" s="85">
        <f>IF(AG18='LE Mans SA Cup'!$BZ$1,'LE Mans SA Cup'!AM18,0)</f>
        <v>0</v>
      </c>
      <c r="CA18" s="85">
        <f>IF(AG18='LE Mans SA Cup'!$CA$1,'LE Mans SA Cup'!AM18,0)</f>
        <v>0</v>
      </c>
      <c r="CB18" s="85">
        <f>IF(AG18='LE Mans SA Cup'!$CB$1,'LE Mans SA Cup'!AM18,0)</f>
        <v>0</v>
      </c>
      <c r="CC18" s="85">
        <f>IF(AG18='LE Mans SA Cup'!$CC$1,'LE Mans SA Cup'!AM18,0)</f>
        <v>0</v>
      </c>
      <c r="CD18" s="85">
        <f>IF(AG18='LE Mans SA Cup'!$CD$1,'LE Mans SA Cup'!AM18,0)</f>
        <v>0</v>
      </c>
      <c r="CE18" s="87">
        <f>IF(AG18='LE Mans SA Cup'!$CE$1,'LE Mans SA Cup'!AM18,0)</f>
        <v>0</v>
      </c>
      <c r="CF18" s="86">
        <f>IF(AT18='LE Mans SA Cup'!$CF$1,'LE Mans SA Cup'!AZ18,0)</f>
        <v>0</v>
      </c>
      <c r="CG18" s="85">
        <f>IF(AT18='LE Mans SA Cup'!$CG$1,'LE Mans SA Cup'!AZ18,0)</f>
        <v>0</v>
      </c>
      <c r="CH18" s="85">
        <f>IF(AT18='LE Mans SA Cup'!$CH$1,'LE Mans SA Cup'!AZ18,0)</f>
        <v>0</v>
      </c>
      <c r="CI18" s="85">
        <f>IF(AT18='LE Mans SA Cup'!$CI$1,'LE Mans SA Cup'!AZ18,0)</f>
        <v>0</v>
      </c>
      <c r="CJ18" s="85">
        <f>IF(AT18='LE Mans SA Cup'!$CJ$1,'LE Mans SA Cup'!AZ18,0)</f>
        <v>0</v>
      </c>
      <c r="CK18" s="85">
        <f>IF(AT18='LE Mans SA Cup'!$CK$1,'LE Mans SA Cup'!AZ18,0)</f>
        <v>0</v>
      </c>
      <c r="CL18" s="85">
        <f>IF(AT18='LE Mans SA Cup'!$CL$1,'LE Mans SA Cup'!AZ18,0)</f>
        <v>0</v>
      </c>
      <c r="CM18" s="85">
        <f>IF(AT18='LE Mans SA Cup'!$CM$1,'LE Mans SA Cup'!AZ18,0)</f>
        <v>0</v>
      </c>
      <c r="CN18" s="85">
        <f>IF(AT18='LE Mans SA Cup'!$CN$1,'LE Mans SA Cup'!AZ18,0)</f>
        <v>0</v>
      </c>
      <c r="CO18" s="87">
        <f>IF(AT18='LE Mans SA Cup'!$CO$1,'LE Mans SA Cup'!AZ18,0)</f>
        <v>0</v>
      </c>
    </row>
    <row r="19" spans="1:93" s="43" customFormat="1" ht="20.25" customHeight="1" thickBot="1">
      <c r="A19" s="115"/>
      <c r="B19" s="76">
        <v>6</v>
      </c>
      <c r="C19" s="125" t="s">
        <v>105</v>
      </c>
      <c r="D19" s="34" t="s">
        <v>90</v>
      </c>
      <c r="E19" s="34">
        <f>Eingabe!D6</f>
        <v>0</v>
      </c>
      <c r="F19" s="75">
        <f>Eingabe!E6</f>
        <v>9.75</v>
      </c>
      <c r="G19" s="65">
        <f>Eingabe!F6</f>
        <v>15</v>
      </c>
      <c r="H19" s="65">
        <f>Eingabe!G6</f>
        <v>12</v>
      </c>
      <c r="I19" s="65">
        <f>Eingabe!H6</f>
        <v>11</v>
      </c>
      <c r="J19" s="65">
        <f>Eingabe!I6</f>
        <v>1</v>
      </c>
      <c r="K19" s="276">
        <f>Eingabe!J6</f>
        <v>0</v>
      </c>
      <c r="L19" s="276">
        <f>Eingabe!K6</f>
        <v>0</v>
      </c>
      <c r="M19" s="80">
        <f>Eingabe!L6</f>
        <v>39</v>
      </c>
      <c r="N19" s="80">
        <f>SUM(M19-O19)</f>
        <v>39</v>
      </c>
      <c r="O19" s="81"/>
      <c r="P19" s="115"/>
      <c r="Q19" s="115"/>
      <c r="R19" s="128"/>
      <c r="S19" s="128"/>
      <c r="T19" s="128"/>
      <c r="U19" s="128"/>
      <c r="V19" s="128"/>
      <c r="W19" s="128"/>
      <c r="X19" s="128"/>
      <c r="Y19" s="128"/>
      <c r="Z19" s="128"/>
      <c r="AA19" s="115"/>
      <c r="AB19" s="115"/>
      <c r="AC19" s="115"/>
      <c r="AD19" s="127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2"/>
      <c r="AQ19" s="131"/>
      <c r="AR19" s="45" t="s">
        <v>25</v>
      </c>
      <c r="AS19" s="34" t="s">
        <v>72</v>
      </c>
      <c r="AT19" s="34">
        <f>Eingabe!D44</f>
        <v>0</v>
      </c>
      <c r="AU19" s="34"/>
      <c r="AV19" s="35"/>
      <c r="AW19" s="35">
        <f t="shared" si="7"/>
        <v>0</v>
      </c>
      <c r="AX19" s="36"/>
      <c r="AY19" s="37">
        <f t="shared" si="8"/>
        <v>0</v>
      </c>
      <c r="AZ19" s="38">
        <f>Eingabe!J44</f>
        <v>0</v>
      </c>
      <c r="BA19" s="39">
        <f t="shared" si="13"/>
        <v>0</v>
      </c>
      <c r="BB19" s="49">
        <f t="shared" si="14"/>
        <v>0</v>
      </c>
      <c r="BC19" s="115"/>
      <c r="BD19" s="115"/>
      <c r="BE19" s="115"/>
      <c r="BL19" s="86">
        <f>IF(T19='LE Mans SA Cup'!$BL$1,'LE Mans SA Cup'!Z19,0)</f>
        <v>0</v>
      </c>
      <c r="BM19" s="85">
        <f>IF(T19='LE Mans SA Cup'!$BM$1,'LE Mans SA Cup'!Z19,0)</f>
        <v>0</v>
      </c>
      <c r="BN19" s="85">
        <f>IF(T19='LE Mans SA Cup'!$BN$1,'LE Mans SA Cup'!Z19,0)</f>
        <v>0</v>
      </c>
      <c r="BO19" s="85">
        <f>IF(T19='LE Mans SA Cup'!$BO$1,'LE Mans SA Cup'!Z19,0)</f>
        <v>0</v>
      </c>
      <c r="BP19" s="85">
        <f>IF(T19='LE Mans SA Cup'!$BP$1,'LE Mans SA Cup'!Z19,0)</f>
        <v>0</v>
      </c>
      <c r="BQ19" s="85">
        <f>IF(T19='LE Mans SA Cup'!$BQ$1,'LE Mans SA Cup'!Z19,0)</f>
        <v>0</v>
      </c>
      <c r="BR19" s="85">
        <f>IF(T19='LE Mans SA Cup'!$BR$1,'LE Mans SA Cup'!Z19,0)</f>
        <v>0</v>
      </c>
      <c r="BS19" s="85">
        <f>IF(T19='LE Mans SA Cup'!$BS$1,'LE Mans SA Cup'!Z19,0)</f>
        <v>0</v>
      </c>
      <c r="BT19" s="85">
        <f>IF(T19='LE Mans SA Cup'!$BT$1,'LE Mans SA Cup'!Z19,0)</f>
        <v>0</v>
      </c>
      <c r="BU19" s="87">
        <f>IF(T19='LE Mans SA Cup'!$BU$1,'LE Mans SA Cup'!Z19,0)</f>
        <v>0</v>
      </c>
      <c r="BV19" s="86">
        <f>IF(AG19='LE Mans SA Cup'!$BV$1,'LE Mans SA Cup'!AM19,0)</f>
        <v>0</v>
      </c>
      <c r="BW19" s="85">
        <f>IF(AG19='LE Mans SA Cup'!$BW$1,'LE Mans SA Cup'!AM19,0)</f>
        <v>0</v>
      </c>
      <c r="BX19" s="85">
        <f>IF(AG19='LE Mans SA Cup'!$BX$1,'LE Mans SA Cup'!AM19,0)</f>
        <v>0</v>
      </c>
      <c r="BY19" s="85">
        <f>IF(AG19='LE Mans SA Cup'!$BY$1,'LE Mans SA Cup'!AM19,0)</f>
        <v>0</v>
      </c>
      <c r="BZ19" s="85">
        <f>IF(AG19='LE Mans SA Cup'!$BZ$1,'LE Mans SA Cup'!AM19,0)</f>
        <v>0</v>
      </c>
      <c r="CA19" s="85">
        <f>IF(AG19='LE Mans SA Cup'!$CA$1,'LE Mans SA Cup'!AM19,0)</f>
        <v>0</v>
      </c>
      <c r="CB19" s="85">
        <f>IF(AG19='LE Mans SA Cup'!$CB$1,'LE Mans SA Cup'!AM19,0)</f>
        <v>0</v>
      </c>
      <c r="CC19" s="85">
        <f>IF(AG19='LE Mans SA Cup'!$CC$1,'LE Mans SA Cup'!AM19,0)</f>
        <v>0</v>
      </c>
      <c r="CD19" s="85">
        <f>IF(AG19='LE Mans SA Cup'!$CD$1,'LE Mans SA Cup'!AM19,0)</f>
        <v>0</v>
      </c>
      <c r="CE19" s="87">
        <f>IF(AG19='LE Mans SA Cup'!$CE$1,'LE Mans SA Cup'!AM19,0)</f>
        <v>0</v>
      </c>
      <c r="CF19" s="86">
        <f>IF(AT19='LE Mans SA Cup'!$CF$1,'LE Mans SA Cup'!AZ19,0)</f>
        <v>0</v>
      </c>
      <c r="CG19" s="85">
        <f>IF(AT19='LE Mans SA Cup'!$CG$1,'LE Mans SA Cup'!AZ19,0)</f>
        <v>0</v>
      </c>
      <c r="CH19" s="85">
        <f>IF(AT19='LE Mans SA Cup'!$CH$1,'LE Mans SA Cup'!AZ19,0)</f>
        <v>0</v>
      </c>
      <c r="CI19" s="85">
        <f>IF(AT19='LE Mans SA Cup'!$CI$1,'LE Mans SA Cup'!AZ19,0)</f>
        <v>0</v>
      </c>
      <c r="CJ19" s="85">
        <f>IF(AT19='LE Mans SA Cup'!$CJ$1,'LE Mans SA Cup'!AZ19,0)</f>
        <v>0</v>
      </c>
      <c r="CK19" s="85">
        <f>IF(AT19='LE Mans SA Cup'!$CK$1,'LE Mans SA Cup'!AZ19,0)</f>
        <v>0</v>
      </c>
      <c r="CL19" s="85">
        <f>IF(AT19='LE Mans SA Cup'!$CL$1,'LE Mans SA Cup'!AZ19,0)</f>
        <v>0</v>
      </c>
      <c r="CM19" s="85">
        <f>IF(AT19='LE Mans SA Cup'!$CM$1,'LE Mans SA Cup'!AZ19,0)</f>
        <v>0</v>
      </c>
      <c r="CN19" s="85">
        <f>IF(AT19='LE Mans SA Cup'!$CN$1,'LE Mans SA Cup'!AZ19,0)</f>
        <v>0</v>
      </c>
      <c r="CO19" s="87">
        <f>IF(AT19='LE Mans SA Cup'!$CO$1,'LE Mans SA Cup'!AZ19,0)</f>
        <v>0</v>
      </c>
    </row>
    <row r="20" spans="1:93" s="43" customFormat="1" ht="20.25" customHeight="1">
      <c r="A20" s="115"/>
      <c r="B20" s="76">
        <v>7</v>
      </c>
      <c r="C20" s="123" t="s">
        <v>121</v>
      </c>
      <c r="D20" s="34" t="s">
        <v>91</v>
      </c>
      <c r="E20" s="34">
        <f>Eingabe!D10</f>
        <v>0</v>
      </c>
      <c r="F20" s="75">
        <f>Eingabe!E10</f>
        <v>8.25</v>
      </c>
      <c r="G20" s="65">
        <f>Eingabe!F10</f>
        <v>11</v>
      </c>
      <c r="H20" s="65">
        <f>Eingabe!G10</f>
        <v>9</v>
      </c>
      <c r="I20" s="65">
        <f>Eingabe!H10</f>
        <v>1</v>
      </c>
      <c r="J20" s="65">
        <f>Eingabe!I10</f>
        <v>12</v>
      </c>
      <c r="K20" s="276">
        <f>Eingabe!J10</f>
        <v>0</v>
      </c>
      <c r="L20" s="276">
        <f>Eingabe!K10</f>
        <v>0</v>
      </c>
      <c r="M20" s="80">
        <f>Eingabe!L10</f>
        <v>33</v>
      </c>
      <c r="N20" s="80">
        <f>SUM(M20-O20)</f>
        <v>33</v>
      </c>
      <c r="O20" s="81"/>
      <c r="P20" s="120"/>
      <c r="Q20" s="120"/>
      <c r="R20" s="128"/>
      <c r="S20" s="110" t="s">
        <v>93</v>
      </c>
      <c r="T20" s="166">
        <v>14.319</v>
      </c>
      <c r="U20" s="167"/>
      <c r="V20" s="55" t="s">
        <v>118</v>
      </c>
      <c r="W20" s="56">
        <v>6</v>
      </c>
      <c r="X20" s="128"/>
      <c r="Y20" s="128"/>
      <c r="Z20" s="128"/>
      <c r="AA20" s="115"/>
      <c r="AB20" s="115"/>
      <c r="AC20" s="120"/>
      <c r="AD20" s="127"/>
      <c r="AE20" s="155">
        <f>Eingabe!$I$2</f>
        <v>41891</v>
      </c>
      <c r="AF20" s="156"/>
      <c r="AG20" s="156"/>
      <c r="AH20" s="156"/>
      <c r="AI20" s="156"/>
      <c r="AJ20" s="156"/>
      <c r="AK20" s="156"/>
      <c r="AL20" s="156"/>
      <c r="AM20" s="156"/>
      <c r="AN20" s="156"/>
      <c r="AO20" s="157"/>
      <c r="AP20" s="122"/>
      <c r="AQ20" s="131"/>
      <c r="AR20" s="45" t="s">
        <v>26</v>
      </c>
      <c r="AS20" s="40" t="s">
        <v>61</v>
      </c>
      <c r="AT20" s="34" t="str">
        <f>Eingabe!D16</f>
        <v>Porsche</v>
      </c>
      <c r="AU20" s="40"/>
      <c r="AV20" s="35"/>
      <c r="AW20" s="35">
        <f t="shared" si="7"/>
        <v>0</v>
      </c>
      <c r="AX20" s="36"/>
      <c r="AY20" s="37">
        <f t="shared" si="8"/>
        <v>0</v>
      </c>
      <c r="AZ20" s="38">
        <f>Eingabe!J16</f>
        <v>0</v>
      </c>
      <c r="BA20" s="39">
        <f t="shared" si="13"/>
        <v>0</v>
      </c>
      <c r="BB20" s="49">
        <f t="shared" si="14"/>
        <v>0</v>
      </c>
      <c r="BC20" s="115"/>
      <c r="BD20" s="115"/>
      <c r="BE20" s="115"/>
      <c r="BL20" s="86">
        <f>IF(T20='LE Mans SA Cup'!$BL$1,'LE Mans SA Cup'!Z20,0)</f>
        <v>0</v>
      </c>
      <c r="BM20" s="85">
        <f>IF(T20='LE Mans SA Cup'!$BM$1,'LE Mans SA Cup'!Z20,0)</f>
        <v>0</v>
      </c>
      <c r="BN20" s="85">
        <f>IF(T20='LE Mans SA Cup'!$BN$1,'LE Mans SA Cup'!Z20,0)</f>
        <v>0</v>
      </c>
      <c r="BO20" s="85">
        <f>IF(T20='LE Mans SA Cup'!$BO$1,'LE Mans SA Cup'!Z20,0)</f>
        <v>0</v>
      </c>
      <c r="BP20" s="85">
        <f>IF(T20='LE Mans SA Cup'!$BP$1,'LE Mans SA Cup'!Z20,0)</f>
        <v>0</v>
      </c>
      <c r="BQ20" s="85">
        <f>IF(T20='LE Mans SA Cup'!$BQ$1,'LE Mans SA Cup'!Z20,0)</f>
        <v>0</v>
      </c>
      <c r="BR20" s="85">
        <f>IF(T20='LE Mans SA Cup'!$BR$1,'LE Mans SA Cup'!Z20,0)</f>
        <v>0</v>
      </c>
      <c r="BS20" s="85">
        <f>IF(T20='LE Mans SA Cup'!$BS$1,'LE Mans SA Cup'!Z20,0)</f>
        <v>0</v>
      </c>
      <c r="BT20" s="85">
        <f>IF(T20='LE Mans SA Cup'!$BT$1,'LE Mans SA Cup'!Z20,0)</f>
        <v>0</v>
      </c>
      <c r="BU20" s="87">
        <f>IF(T20='LE Mans SA Cup'!$BU$1,'LE Mans SA Cup'!Z20,0)</f>
        <v>0</v>
      </c>
      <c r="BV20" s="86">
        <f>IF(AG20='LE Mans SA Cup'!$BV$1,'LE Mans SA Cup'!AM20,0)</f>
        <v>0</v>
      </c>
      <c r="BW20" s="85">
        <f>IF(AG20='LE Mans SA Cup'!$BW$1,'LE Mans SA Cup'!AM20,0)</f>
        <v>0</v>
      </c>
      <c r="BX20" s="85">
        <f>IF(AG20='LE Mans SA Cup'!$BX$1,'LE Mans SA Cup'!AM20,0)</f>
        <v>0</v>
      </c>
      <c r="BY20" s="85">
        <f>IF(AG20='LE Mans SA Cup'!$BY$1,'LE Mans SA Cup'!AM20,0)</f>
        <v>0</v>
      </c>
      <c r="BZ20" s="85">
        <f>IF(AG20='LE Mans SA Cup'!$BZ$1,'LE Mans SA Cup'!AM20,0)</f>
        <v>0</v>
      </c>
      <c r="CA20" s="85">
        <f>IF(AG20='LE Mans SA Cup'!$CA$1,'LE Mans SA Cup'!AM20,0)</f>
        <v>0</v>
      </c>
      <c r="CB20" s="85">
        <f>IF(AG20='LE Mans SA Cup'!$CB$1,'LE Mans SA Cup'!AM20,0)</f>
        <v>0</v>
      </c>
      <c r="CC20" s="85">
        <f>IF(AG20='LE Mans SA Cup'!$CC$1,'LE Mans SA Cup'!AM20,0)</f>
        <v>0</v>
      </c>
      <c r="CD20" s="85">
        <f>IF(AG20='LE Mans SA Cup'!$CD$1,'LE Mans SA Cup'!AM20,0)</f>
        <v>0</v>
      </c>
      <c r="CE20" s="87">
        <f>IF(AG20='LE Mans SA Cup'!$CE$1,'LE Mans SA Cup'!AM20,0)</f>
        <v>0</v>
      </c>
      <c r="CF20" s="86">
        <f>IF(AT20='LE Mans SA Cup'!$CF$1,'LE Mans SA Cup'!AZ20,0)</f>
        <v>0</v>
      </c>
      <c r="CG20" s="85">
        <f>IF(AT20='LE Mans SA Cup'!$CG$1,'LE Mans SA Cup'!AZ20,0)</f>
        <v>0</v>
      </c>
      <c r="CH20" s="85">
        <f>IF(AT20='LE Mans SA Cup'!$CH$1,'LE Mans SA Cup'!AZ20,0)</f>
        <v>0</v>
      </c>
      <c r="CI20" s="85">
        <f>IF(AT20='LE Mans SA Cup'!$CI$1,'LE Mans SA Cup'!AZ20,0)</f>
        <v>0</v>
      </c>
      <c r="CJ20" s="85">
        <f>IF(AT20='LE Mans SA Cup'!$CJ$1,'LE Mans SA Cup'!AZ20,0)</f>
        <v>0</v>
      </c>
      <c r="CK20" s="85">
        <f>IF(AT20='LE Mans SA Cup'!$CK$1,'LE Mans SA Cup'!AZ20,0)</f>
        <v>0</v>
      </c>
      <c r="CL20" s="85">
        <f>IF(AT20='LE Mans SA Cup'!$CL$1,'LE Mans SA Cup'!AZ20,0)</f>
        <v>0</v>
      </c>
      <c r="CM20" s="85">
        <f>IF(AT20='LE Mans SA Cup'!$CM$1,'LE Mans SA Cup'!AZ20,0)</f>
        <v>0</v>
      </c>
      <c r="CN20" s="85">
        <f>IF(AT20='LE Mans SA Cup'!$CN$1,'LE Mans SA Cup'!AZ20,0)</f>
        <v>0</v>
      </c>
      <c r="CO20" s="87">
        <f>IF(AT20='LE Mans SA Cup'!$CO$1,'LE Mans SA Cup'!AZ20,0)</f>
        <v>0</v>
      </c>
    </row>
    <row r="21" spans="1:93" s="43" customFormat="1" ht="20.25" customHeight="1" thickBot="1">
      <c r="A21" s="115"/>
      <c r="B21" s="76">
        <v>8</v>
      </c>
      <c r="C21" s="124" t="s">
        <v>104</v>
      </c>
      <c r="D21" s="34" t="s">
        <v>94</v>
      </c>
      <c r="E21" s="34">
        <f>Eingabe!D11</f>
        <v>0</v>
      </c>
      <c r="F21" s="75">
        <f>Eingabe!E11</f>
        <v>8</v>
      </c>
      <c r="G21" s="65">
        <f>Eingabe!F11</f>
        <v>8</v>
      </c>
      <c r="H21" s="65">
        <f>Eingabe!G11</f>
        <v>7</v>
      </c>
      <c r="I21" s="65">
        <f>Eingabe!H11</f>
        <v>8</v>
      </c>
      <c r="J21" s="65">
        <f>Eingabe!I11</f>
        <v>9</v>
      </c>
      <c r="K21" s="276">
        <f>Eingabe!J11</f>
        <v>0</v>
      </c>
      <c r="L21" s="276">
        <f>Eingabe!K11</f>
        <v>0</v>
      </c>
      <c r="M21" s="80">
        <f>Eingabe!L11</f>
        <v>32</v>
      </c>
      <c r="N21" s="80">
        <f>SUM(M21-O21)</f>
        <v>32</v>
      </c>
      <c r="O21" s="81"/>
      <c r="P21" s="120"/>
      <c r="Q21" s="120"/>
      <c r="R21" s="128"/>
      <c r="S21" s="128"/>
      <c r="T21" s="128"/>
      <c r="U21" s="128"/>
      <c r="V21" s="128"/>
      <c r="W21" s="128"/>
      <c r="X21" s="128"/>
      <c r="Y21" s="128"/>
      <c r="Z21" s="128"/>
      <c r="AA21" s="115"/>
      <c r="AB21" s="115"/>
      <c r="AC21" s="120"/>
      <c r="AD21" s="127"/>
      <c r="AE21" s="171"/>
      <c r="AF21" s="172"/>
      <c r="AG21" s="172"/>
      <c r="AH21" s="172"/>
      <c r="AI21" s="172"/>
      <c r="AJ21" s="172"/>
      <c r="AK21" s="172"/>
      <c r="AL21" s="172"/>
      <c r="AM21" s="172"/>
      <c r="AN21" s="172"/>
      <c r="AO21" s="173"/>
      <c r="AP21" s="122"/>
      <c r="AQ21" s="131"/>
      <c r="AR21" s="45" t="s">
        <v>27</v>
      </c>
      <c r="AS21" s="40" t="s">
        <v>4</v>
      </c>
      <c r="AT21" s="34">
        <f>Eingabe!D19</f>
        <v>0</v>
      </c>
      <c r="AU21" s="40"/>
      <c r="AV21" s="35"/>
      <c r="AW21" s="35">
        <f t="shared" si="7"/>
        <v>0</v>
      </c>
      <c r="AX21" s="36"/>
      <c r="AY21" s="37">
        <f t="shared" si="8"/>
        <v>0</v>
      </c>
      <c r="AZ21" s="38">
        <f>Eingabe!J19</f>
        <v>0</v>
      </c>
      <c r="BA21" s="39">
        <f t="shared" si="13"/>
        <v>0</v>
      </c>
      <c r="BB21" s="49">
        <f t="shared" si="14"/>
        <v>0</v>
      </c>
      <c r="BC21" s="115"/>
      <c r="BD21" s="115"/>
      <c r="BE21" s="115"/>
      <c r="BL21" s="86">
        <f>IF(T21='LE Mans SA Cup'!$BL$1,'LE Mans SA Cup'!Z21,0)</f>
        <v>0</v>
      </c>
      <c r="BM21" s="85">
        <f>IF(T21='LE Mans SA Cup'!$BM$1,'LE Mans SA Cup'!Z21,0)</f>
        <v>0</v>
      </c>
      <c r="BN21" s="85">
        <f>IF(T21='LE Mans SA Cup'!$BN$1,'LE Mans SA Cup'!Z21,0)</f>
        <v>0</v>
      </c>
      <c r="BO21" s="85">
        <f>IF(T21='LE Mans SA Cup'!$BO$1,'LE Mans SA Cup'!Z21,0)</f>
        <v>0</v>
      </c>
      <c r="BP21" s="85">
        <f>IF(T21='LE Mans SA Cup'!$BP$1,'LE Mans SA Cup'!Z21,0)</f>
        <v>0</v>
      </c>
      <c r="BQ21" s="85">
        <f>IF(T21='LE Mans SA Cup'!$BQ$1,'LE Mans SA Cup'!Z21,0)</f>
        <v>0</v>
      </c>
      <c r="BR21" s="85">
        <f>IF(T21='LE Mans SA Cup'!$BR$1,'LE Mans SA Cup'!Z21,0)</f>
        <v>0</v>
      </c>
      <c r="BS21" s="85">
        <f>IF(T21='LE Mans SA Cup'!$BS$1,'LE Mans SA Cup'!Z21,0)</f>
        <v>0</v>
      </c>
      <c r="BT21" s="85">
        <f>IF(T21='LE Mans SA Cup'!$BT$1,'LE Mans SA Cup'!Z21,0)</f>
        <v>0</v>
      </c>
      <c r="BU21" s="87">
        <f>IF(T21='LE Mans SA Cup'!$BU$1,'LE Mans SA Cup'!Z21,0)</f>
        <v>0</v>
      </c>
      <c r="BV21" s="86">
        <f>IF(AG21='LE Mans SA Cup'!$BV$1,'LE Mans SA Cup'!AM21,0)</f>
        <v>0</v>
      </c>
      <c r="BW21" s="85">
        <f>IF(AG21='LE Mans SA Cup'!$BW$1,'LE Mans SA Cup'!AM21,0)</f>
        <v>0</v>
      </c>
      <c r="BX21" s="85">
        <f>IF(AG21='LE Mans SA Cup'!$BX$1,'LE Mans SA Cup'!AM21,0)</f>
        <v>0</v>
      </c>
      <c r="BY21" s="85">
        <f>IF(AG21='LE Mans SA Cup'!$BY$1,'LE Mans SA Cup'!AM21,0)</f>
        <v>0</v>
      </c>
      <c r="BZ21" s="85">
        <f>IF(AG21='LE Mans SA Cup'!$BZ$1,'LE Mans SA Cup'!AM21,0)</f>
        <v>0</v>
      </c>
      <c r="CA21" s="85">
        <f>IF(AG21='LE Mans SA Cup'!$CA$1,'LE Mans SA Cup'!AM21,0)</f>
        <v>0</v>
      </c>
      <c r="CB21" s="85">
        <f>IF(AG21='LE Mans SA Cup'!$CB$1,'LE Mans SA Cup'!AM21,0)</f>
        <v>0</v>
      </c>
      <c r="CC21" s="85">
        <f>IF(AG21='LE Mans SA Cup'!$CC$1,'LE Mans SA Cup'!AM21,0)</f>
        <v>0</v>
      </c>
      <c r="CD21" s="85">
        <f>IF(AG21='LE Mans SA Cup'!$CD$1,'LE Mans SA Cup'!AM21,0)</f>
        <v>0</v>
      </c>
      <c r="CE21" s="87">
        <f>IF(AG21='LE Mans SA Cup'!$CE$1,'LE Mans SA Cup'!AM21,0)</f>
        <v>0</v>
      </c>
      <c r="CF21" s="86">
        <f>IF(AT21='LE Mans SA Cup'!$CF$1,'LE Mans SA Cup'!AZ21,0)</f>
        <v>0</v>
      </c>
      <c r="CG21" s="85">
        <f>IF(AT21='LE Mans SA Cup'!$CG$1,'LE Mans SA Cup'!AZ21,0)</f>
        <v>0</v>
      </c>
      <c r="CH21" s="85">
        <f>IF(AT21='LE Mans SA Cup'!$CH$1,'LE Mans SA Cup'!AZ21,0)</f>
        <v>0</v>
      </c>
      <c r="CI21" s="85">
        <f>IF(AT21='LE Mans SA Cup'!$CI$1,'LE Mans SA Cup'!AZ21,0)</f>
        <v>0</v>
      </c>
      <c r="CJ21" s="85">
        <f>IF(AT21='LE Mans SA Cup'!$CJ$1,'LE Mans SA Cup'!AZ21,0)</f>
        <v>0</v>
      </c>
      <c r="CK21" s="85">
        <f>IF(AT21='LE Mans SA Cup'!$CK$1,'LE Mans SA Cup'!AZ21,0)</f>
        <v>0</v>
      </c>
      <c r="CL21" s="85">
        <f>IF(AT21='LE Mans SA Cup'!$CL$1,'LE Mans SA Cup'!AZ21,0)</f>
        <v>0</v>
      </c>
      <c r="CM21" s="85">
        <f>IF(AT21='LE Mans SA Cup'!$CM$1,'LE Mans SA Cup'!AZ21,0)</f>
        <v>0</v>
      </c>
      <c r="CN21" s="85">
        <f>IF(AT21='LE Mans SA Cup'!$CN$1,'LE Mans SA Cup'!AZ21,0)</f>
        <v>0</v>
      </c>
      <c r="CO21" s="87">
        <f>IF(AT21='LE Mans SA Cup'!$CO$1,'LE Mans SA Cup'!AZ21,0)</f>
        <v>0</v>
      </c>
    </row>
    <row r="22" spans="1:93" s="43" customFormat="1" ht="20.25" customHeight="1">
      <c r="A22" s="115"/>
      <c r="B22" s="76">
        <v>9</v>
      </c>
      <c r="C22" s="123" t="s">
        <v>121</v>
      </c>
      <c r="D22" s="34" t="s">
        <v>65</v>
      </c>
      <c r="E22" s="34">
        <f>Eingabe!D12</f>
        <v>0</v>
      </c>
      <c r="F22" s="75">
        <f>Eingabe!E12</f>
        <v>7.25</v>
      </c>
      <c r="G22" s="65">
        <f>Eingabe!F12</f>
        <v>1</v>
      </c>
      <c r="H22" s="65">
        <f>Eingabe!G12</f>
        <v>8</v>
      </c>
      <c r="I22" s="65">
        <f>Eingabe!H12</f>
        <v>10</v>
      </c>
      <c r="J22" s="65">
        <f>Eingabe!I12</f>
        <v>10</v>
      </c>
      <c r="K22" s="276">
        <f>Eingabe!J12</f>
        <v>0</v>
      </c>
      <c r="L22" s="276">
        <f>Eingabe!K12</f>
        <v>0</v>
      </c>
      <c r="M22" s="80">
        <f>Eingabe!L12</f>
        <v>29</v>
      </c>
      <c r="N22" s="80">
        <f>SUM(M22-O22)</f>
        <v>29</v>
      </c>
      <c r="O22" s="81"/>
      <c r="P22" s="120"/>
      <c r="Q22" s="120"/>
      <c r="R22" s="155">
        <f>Eingabe!$G$2</f>
        <v>41737</v>
      </c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20"/>
      <c r="AD22" s="127"/>
      <c r="AE22" s="147" t="s">
        <v>0</v>
      </c>
      <c r="AF22" s="149" t="s">
        <v>109</v>
      </c>
      <c r="AG22" s="149" t="s">
        <v>112</v>
      </c>
      <c r="AH22" s="153" t="s">
        <v>113</v>
      </c>
      <c r="AI22" s="145" t="s">
        <v>8</v>
      </c>
      <c r="AJ22" s="145" t="s">
        <v>9</v>
      </c>
      <c r="AK22" s="145" t="s">
        <v>10</v>
      </c>
      <c r="AL22" s="145" t="s">
        <v>108</v>
      </c>
      <c r="AM22" s="164" t="s">
        <v>7</v>
      </c>
      <c r="AN22" s="174" t="s">
        <v>103</v>
      </c>
      <c r="AO22" s="175"/>
      <c r="AP22" s="122"/>
      <c r="AQ22" s="131"/>
      <c r="AR22" s="45" t="s">
        <v>28</v>
      </c>
      <c r="AS22" s="40" t="s">
        <v>75</v>
      </c>
      <c r="AT22" s="34">
        <f>Eingabe!D20</f>
        <v>0</v>
      </c>
      <c r="AU22" s="40"/>
      <c r="AV22" s="35"/>
      <c r="AW22" s="35">
        <f t="shared" si="7"/>
        <v>0</v>
      </c>
      <c r="AX22" s="36"/>
      <c r="AY22" s="37">
        <f t="shared" si="8"/>
        <v>0</v>
      </c>
      <c r="AZ22" s="38">
        <f>Eingabe!J20</f>
        <v>0</v>
      </c>
      <c r="BA22" s="39">
        <f t="shared" si="13"/>
        <v>0</v>
      </c>
      <c r="BB22" s="49">
        <f t="shared" si="14"/>
        <v>0</v>
      </c>
      <c r="BC22" s="115"/>
      <c r="BD22" s="115"/>
      <c r="BE22" s="115"/>
      <c r="BL22" s="86">
        <f>IF(T22='LE Mans SA Cup'!$BL$1,'LE Mans SA Cup'!Z22,0)</f>
        <v>0</v>
      </c>
      <c r="BM22" s="85">
        <f>IF(T22='LE Mans SA Cup'!$BM$1,'LE Mans SA Cup'!Z22,0)</f>
        <v>0</v>
      </c>
      <c r="BN22" s="85">
        <f>IF(T22='LE Mans SA Cup'!$BN$1,'LE Mans SA Cup'!Z22,0)</f>
        <v>0</v>
      </c>
      <c r="BO22" s="85">
        <f>IF(T22='LE Mans SA Cup'!$BO$1,'LE Mans SA Cup'!Z22,0)</f>
        <v>0</v>
      </c>
      <c r="BP22" s="85">
        <f>IF(T22='LE Mans SA Cup'!$BP$1,'LE Mans SA Cup'!Z22,0)</f>
        <v>0</v>
      </c>
      <c r="BQ22" s="85">
        <f>IF(T22='LE Mans SA Cup'!$BQ$1,'LE Mans SA Cup'!Z22,0)</f>
        <v>0</v>
      </c>
      <c r="BR22" s="85">
        <f>IF(T22='LE Mans SA Cup'!$BR$1,'LE Mans SA Cup'!Z22,0)</f>
        <v>0</v>
      </c>
      <c r="BS22" s="85">
        <f>IF(T22='LE Mans SA Cup'!$BS$1,'LE Mans SA Cup'!Z22,0)</f>
        <v>0</v>
      </c>
      <c r="BT22" s="85">
        <f>IF(T22='LE Mans SA Cup'!$BT$1,'LE Mans SA Cup'!Z22,0)</f>
        <v>0</v>
      </c>
      <c r="BU22" s="87">
        <f>IF(T22='LE Mans SA Cup'!$BU$1,'LE Mans SA Cup'!Z22,0)</f>
        <v>0</v>
      </c>
      <c r="BV22" s="86">
        <f>IF(AG22='LE Mans SA Cup'!$BV$1,'LE Mans SA Cup'!AM22,0)</f>
        <v>0</v>
      </c>
      <c r="BW22" s="85">
        <f>IF(AG22='LE Mans SA Cup'!$BW$1,'LE Mans SA Cup'!AM22,0)</f>
        <v>0</v>
      </c>
      <c r="BX22" s="85">
        <f>IF(AG22='LE Mans SA Cup'!$BX$1,'LE Mans SA Cup'!AM22,0)</f>
        <v>0</v>
      </c>
      <c r="BY22" s="85">
        <f>IF(AG22='LE Mans SA Cup'!$BY$1,'LE Mans SA Cup'!AM22,0)</f>
        <v>0</v>
      </c>
      <c r="BZ22" s="85">
        <f>IF(AG22='LE Mans SA Cup'!$BZ$1,'LE Mans SA Cup'!AM22,0)</f>
        <v>0</v>
      </c>
      <c r="CA22" s="85">
        <f>IF(AG22='LE Mans SA Cup'!$CA$1,'LE Mans SA Cup'!AM22,0)</f>
        <v>0</v>
      </c>
      <c r="CB22" s="85">
        <f>IF(AG22='LE Mans SA Cup'!$CB$1,'LE Mans SA Cup'!AM22,0)</f>
        <v>0</v>
      </c>
      <c r="CC22" s="85">
        <f>IF(AG22='LE Mans SA Cup'!$CC$1,'LE Mans SA Cup'!AM22,0)</f>
        <v>0</v>
      </c>
      <c r="CD22" s="85">
        <f>IF(AG22='LE Mans SA Cup'!$CD$1,'LE Mans SA Cup'!AM22,0)</f>
        <v>0</v>
      </c>
      <c r="CE22" s="87">
        <f>IF(AG22='LE Mans SA Cup'!$CE$1,'LE Mans SA Cup'!AM22,0)</f>
        <v>0</v>
      </c>
      <c r="CF22" s="86">
        <f>IF(AT22='LE Mans SA Cup'!$CF$1,'LE Mans SA Cup'!AZ22,0)</f>
        <v>0</v>
      </c>
      <c r="CG22" s="85">
        <f>IF(AT22='LE Mans SA Cup'!$CG$1,'LE Mans SA Cup'!AZ22,0)</f>
        <v>0</v>
      </c>
      <c r="CH22" s="85">
        <f>IF(AT22='LE Mans SA Cup'!$CH$1,'LE Mans SA Cup'!AZ22,0)</f>
        <v>0</v>
      </c>
      <c r="CI22" s="85">
        <f>IF(AT22='LE Mans SA Cup'!$CI$1,'LE Mans SA Cup'!AZ22,0)</f>
        <v>0</v>
      </c>
      <c r="CJ22" s="85">
        <f>IF(AT22='LE Mans SA Cup'!$CJ$1,'LE Mans SA Cup'!AZ22,0)</f>
        <v>0</v>
      </c>
      <c r="CK22" s="85">
        <f>IF(AT22='LE Mans SA Cup'!$CK$1,'LE Mans SA Cup'!AZ22,0)</f>
        <v>0</v>
      </c>
      <c r="CL22" s="85">
        <f>IF(AT22='LE Mans SA Cup'!$CL$1,'LE Mans SA Cup'!AZ22,0)</f>
        <v>0</v>
      </c>
      <c r="CM22" s="85">
        <f>IF(AT22='LE Mans SA Cup'!$CM$1,'LE Mans SA Cup'!AZ22,0)</f>
        <v>0</v>
      </c>
      <c r="CN22" s="85">
        <f>IF(AT22='LE Mans SA Cup'!$CN$1,'LE Mans SA Cup'!AZ22,0)</f>
        <v>0</v>
      </c>
      <c r="CO22" s="87">
        <f>IF(AT22='LE Mans SA Cup'!$CO$1,'LE Mans SA Cup'!AZ22,0)</f>
        <v>0</v>
      </c>
    </row>
    <row r="23" spans="1:93" s="43" customFormat="1" ht="20.25" customHeight="1" thickBot="1">
      <c r="A23" s="115"/>
      <c r="B23" s="76">
        <v>10</v>
      </c>
      <c r="C23" s="124" t="s">
        <v>104</v>
      </c>
      <c r="D23" s="34" t="s">
        <v>97</v>
      </c>
      <c r="E23" s="34">
        <f>Eingabe!D13</f>
        <v>0</v>
      </c>
      <c r="F23" s="75">
        <f>Eingabe!E13</f>
        <v>6.75</v>
      </c>
      <c r="G23" s="65">
        <f>Eingabe!F13</f>
        <v>9</v>
      </c>
      <c r="H23" s="65">
        <f>Eingabe!G13</f>
        <v>1</v>
      </c>
      <c r="I23" s="65">
        <f>Eingabe!H13</f>
        <v>9</v>
      </c>
      <c r="J23" s="65">
        <f>Eingabe!I13</f>
        <v>8</v>
      </c>
      <c r="K23" s="276">
        <f>Eingabe!J13</f>
        <v>0</v>
      </c>
      <c r="L23" s="276">
        <f>Eingabe!K13</f>
        <v>0</v>
      </c>
      <c r="M23" s="80">
        <f>Eingabe!L13</f>
        <v>27</v>
      </c>
      <c r="N23" s="80">
        <f>SUM(M23-O23)</f>
        <v>27</v>
      </c>
      <c r="O23" s="81"/>
      <c r="P23" s="120"/>
      <c r="Q23" s="120"/>
      <c r="R23" s="158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120"/>
      <c r="AD23" s="127"/>
      <c r="AE23" s="148"/>
      <c r="AF23" s="150"/>
      <c r="AG23" s="150"/>
      <c r="AH23" s="154"/>
      <c r="AI23" s="146"/>
      <c r="AJ23" s="146"/>
      <c r="AK23" s="146"/>
      <c r="AL23" s="146"/>
      <c r="AM23" s="165"/>
      <c r="AN23" s="59" t="s">
        <v>101</v>
      </c>
      <c r="AO23" s="60" t="s">
        <v>102</v>
      </c>
      <c r="AP23" s="122"/>
      <c r="AQ23" s="131"/>
      <c r="AR23" s="45" t="s">
        <v>29</v>
      </c>
      <c r="AS23" s="40" t="s">
        <v>76</v>
      </c>
      <c r="AT23" s="34">
        <f>Eingabe!D21</f>
        <v>0</v>
      </c>
      <c r="AU23" s="40"/>
      <c r="AV23" s="35"/>
      <c r="AW23" s="35">
        <f t="shared" si="7"/>
        <v>0</v>
      </c>
      <c r="AX23" s="36"/>
      <c r="AY23" s="37">
        <f t="shared" si="8"/>
        <v>0</v>
      </c>
      <c r="AZ23" s="38">
        <f>Eingabe!J21</f>
        <v>0</v>
      </c>
      <c r="BA23" s="39">
        <f t="shared" si="13"/>
        <v>0</v>
      </c>
      <c r="BB23" s="49">
        <f t="shared" si="14"/>
        <v>0</v>
      </c>
      <c r="BC23" s="115"/>
      <c r="BD23" s="115"/>
      <c r="BE23" s="115"/>
      <c r="BL23" s="86">
        <f>IF(T23='LE Mans SA Cup'!$BL$1,'LE Mans SA Cup'!Z23,0)</f>
        <v>0</v>
      </c>
      <c r="BM23" s="85">
        <f>IF(T23='LE Mans SA Cup'!$BM$1,'LE Mans SA Cup'!Z23,0)</f>
        <v>0</v>
      </c>
      <c r="BN23" s="85">
        <f>IF(T23='LE Mans SA Cup'!$BN$1,'LE Mans SA Cup'!Z23,0)</f>
        <v>0</v>
      </c>
      <c r="BO23" s="85">
        <f>IF(T23='LE Mans SA Cup'!$BO$1,'LE Mans SA Cup'!Z23,0)</f>
        <v>0</v>
      </c>
      <c r="BP23" s="85">
        <f>IF(T23='LE Mans SA Cup'!$BP$1,'LE Mans SA Cup'!Z23,0)</f>
        <v>0</v>
      </c>
      <c r="BQ23" s="85">
        <f>IF(T23='LE Mans SA Cup'!$BQ$1,'LE Mans SA Cup'!Z23,0)</f>
        <v>0</v>
      </c>
      <c r="BR23" s="85">
        <f>IF(T23='LE Mans SA Cup'!$BR$1,'LE Mans SA Cup'!Z23,0)</f>
        <v>0</v>
      </c>
      <c r="BS23" s="85">
        <f>IF(T23='LE Mans SA Cup'!$BS$1,'LE Mans SA Cup'!Z23,0)</f>
        <v>0</v>
      </c>
      <c r="BT23" s="85">
        <f>IF(T23='LE Mans SA Cup'!$BT$1,'LE Mans SA Cup'!Z23,0)</f>
        <v>0</v>
      </c>
      <c r="BU23" s="87">
        <f>IF(T23='LE Mans SA Cup'!$BU$1,'LE Mans SA Cup'!Z23,0)</f>
        <v>0</v>
      </c>
      <c r="BV23" s="86">
        <f>IF(AG23='LE Mans SA Cup'!$BV$1,'LE Mans SA Cup'!AM23,0)</f>
        <v>0</v>
      </c>
      <c r="BW23" s="85">
        <f>IF(AG23='LE Mans SA Cup'!$BW$1,'LE Mans SA Cup'!AM23,0)</f>
        <v>0</v>
      </c>
      <c r="BX23" s="85">
        <f>IF(AG23='LE Mans SA Cup'!$BX$1,'LE Mans SA Cup'!AM23,0)</f>
        <v>0</v>
      </c>
      <c r="BY23" s="85">
        <f>IF(AG23='LE Mans SA Cup'!$BY$1,'LE Mans SA Cup'!AM23,0)</f>
        <v>0</v>
      </c>
      <c r="BZ23" s="85">
        <f>IF(AG23='LE Mans SA Cup'!$BZ$1,'LE Mans SA Cup'!AM23,0)</f>
        <v>0</v>
      </c>
      <c r="CA23" s="85">
        <f>IF(AG23='LE Mans SA Cup'!$CA$1,'LE Mans SA Cup'!AM23,0)</f>
        <v>0</v>
      </c>
      <c r="CB23" s="85">
        <f>IF(AG23='LE Mans SA Cup'!$CB$1,'LE Mans SA Cup'!AM23,0)</f>
        <v>0</v>
      </c>
      <c r="CC23" s="85">
        <f>IF(AG23='LE Mans SA Cup'!$CC$1,'LE Mans SA Cup'!AM23,0)</f>
        <v>0</v>
      </c>
      <c r="CD23" s="85">
        <f>IF(AG23='LE Mans SA Cup'!$CD$1,'LE Mans SA Cup'!AM23,0)</f>
        <v>0</v>
      </c>
      <c r="CE23" s="87">
        <f>IF(AG23='LE Mans SA Cup'!$CE$1,'LE Mans SA Cup'!AM23,0)</f>
        <v>0</v>
      </c>
      <c r="CF23" s="86">
        <f>IF(AT23='LE Mans SA Cup'!$CF$1,'LE Mans SA Cup'!AZ23,0)</f>
        <v>0</v>
      </c>
      <c r="CG23" s="85">
        <f>IF(AT23='LE Mans SA Cup'!$CG$1,'LE Mans SA Cup'!AZ23,0)</f>
        <v>0</v>
      </c>
      <c r="CH23" s="85">
        <f>IF(AT23='LE Mans SA Cup'!$CH$1,'LE Mans SA Cup'!AZ23,0)</f>
        <v>0</v>
      </c>
      <c r="CI23" s="85">
        <f>IF(AT23='LE Mans SA Cup'!$CI$1,'LE Mans SA Cup'!AZ23,0)</f>
        <v>0</v>
      </c>
      <c r="CJ23" s="85">
        <f>IF(AT23='LE Mans SA Cup'!$CJ$1,'LE Mans SA Cup'!AZ23,0)</f>
        <v>0</v>
      </c>
      <c r="CK23" s="85">
        <f>IF(AT23='LE Mans SA Cup'!$CK$1,'LE Mans SA Cup'!AZ23,0)</f>
        <v>0</v>
      </c>
      <c r="CL23" s="85">
        <f>IF(AT23='LE Mans SA Cup'!$CL$1,'LE Mans SA Cup'!AZ23,0)</f>
        <v>0</v>
      </c>
      <c r="CM23" s="85">
        <f>IF(AT23='LE Mans SA Cup'!$CM$1,'LE Mans SA Cup'!AZ23,0)</f>
        <v>0</v>
      </c>
      <c r="CN23" s="85">
        <f>IF(AT23='LE Mans SA Cup'!$CN$1,'LE Mans SA Cup'!AZ23,0)</f>
        <v>0</v>
      </c>
      <c r="CO23" s="87">
        <f>IF(AT23='LE Mans SA Cup'!$CO$1,'LE Mans SA Cup'!AZ23,0)</f>
        <v>0</v>
      </c>
    </row>
    <row r="24" spans="1:93" s="43" customFormat="1" ht="20.25" customHeight="1">
      <c r="A24" s="115"/>
      <c r="B24" s="76">
        <v>11</v>
      </c>
      <c r="C24" s="125" t="s">
        <v>122</v>
      </c>
      <c r="D24" s="40" t="s">
        <v>73</v>
      </c>
      <c r="E24" s="34">
        <f>Eingabe!D9</f>
        <v>0</v>
      </c>
      <c r="F24" s="75">
        <f>Eingabe!E9</f>
        <v>23</v>
      </c>
      <c r="G24" s="64">
        <f>Eingabe!F9</f>
        <v>23</v>
      </c>
      <c r="H24" s="65">
        <f>Eingabe!G9</f>
        <v>0</v>
      </c>
      <c r="I24" s="65">
        <f>Eingabe!H9</f>
        <v>0</v>
      </c>
      <c r="J24" s="65">
        <f>Eingabe!I9</f>
        <v>0</v>
      </c>
      <c r="K24" s="276">
        <f>Eingabe!J9</f>
        <v>0</v>
      </c>
      <c r="L24" s="276">
        <f>Eingabe!K9</f>
        <v>0</v>
      </c>
      <c r="M24" s="80">
        <f>Eingabe!L9</f>
        <v>23</v>
      </c>
      <c r="N24" s="80">
        <f>SUM(M24-O24)</f>
        <v>23</v>
      </c>
      <c r="O24" s="81">
        <v>0</v>
      </c>
      <c r="P24" s="120"/>
      <c r="Q24" s="120"/>
      <c r="R24" s="147" t="s">
        <v>0</v>
      </c>
      <c r="S24" s="149" t="s">
        <v>109</v>
      </c>
      <c r="T24" s="149" t="s">
        <v>112</v>
      </c>
      <c r="U24" s="153" t="s">
        <v>113</v>
      </c>
      <c r="V24" s="145" t="s">
        <v>8</v>
      </c>
      <c r="W24" s="145" t="s">
        <v>9</v>
      </c>
      <c r="X24" s="145" t="s">
        <v>10</v>
      </c>
      <c r="Y24" s="145" t="s">
        <v>108</v>
      </c>
      <c r="Z24" s="164" t="s">
        <v>7</v>
      </c>
      <c r="AA24" s="151" t="s">
        <v>103</v>
      </c>
      <c r="AB24" s="152"/>
      <c r="AC24" s="120"/>
      <c r="AD24" s="127"/>
      <c r="AE24" s="50" t="s">
        <v>11</v>
      </c>
      <c r="AF24" s="16" t="s">
        <v>92</v>
      </c>
      <c r="AG24" s="16" t="s">
        <v>124</v>
      </c>
      <c r="AH24" s="112">
        <v>6</v>
      </c>
      <c r="AI24" s="17">
        <v>96.75</v>
      </c>
      <c r="AJ24" s="17">
        <f>AK24-AI24</f>
        <v>97.03</v>
      </c>
      <c r="AK24" s="18">
        <v>193.78</v>
      </c>
      <c r="AL24" s="19">
        <f>SUM(AK24/12)</f>
        <v>16.148333333333333</v>
      </c>
      <c r="AM24" s="20">
        <f>Eingabe!I4</f>
        <v>27</v>
      </c>
      <c r="AN24" s="21"/>
      <c r="AO24" s="46"/>
      <c r="AP24" s="122"/>
      <c r="AQ24" s="131"/>
      <c r="AR24" s="45" t="s">
        <v>30</v>
      </c>
      <c r="AS24" s="40" t="s">
        <v>77</v>
      </c>
      <c r="AT24" s="34">
        <f>Eingabe!D22</f>
        <v>0</v>
      </c>
      <c r="AU24" s="40"/>
      <c r="AV24" s="35"/>
      <c r="AW24" s="35">
        <f t="shared" si="7"/>
        <v>0</v>
      </c>
      <c r="AX24" s="36"/>
      <c r="AY24" s="37">
        <f t="shared" si="8"/>
        <v>0</v>
      </c>
      <c r="AZ24" s="38">
        <f>Eingabe!J22</f>
        <v>0</v>
      </c>
      <c r="BA24" s="39">
        <f t="shared" si="13"/>
        <v>0</v>
      </c>
      <c r="BB24" s="49">
        <f t="shared" si="14"/>
        <v>0</v>
      </c>
      <c r="BC24" s="115"/>
      <c r="BD24" s="115"/>
      <c r="BE24" s="115"/>
      <c r="BL24" s="86">
        <f>IF(T24='LE Mans SA Cup'!$BL$1,'LE Mans SA Cup'!Z24,0)</f>
        <v>0</v>
      </c>
      <c r="BM24" s="85">
        <f>IF(T24='LE Mans SA Cup'!$BM$1,'LE Mans SA Cup'!Z24,0)</f>
        <v>0</v>
      </c>
      <c r="BN24" s="85">
        <f>IF(T24='LE Mans SA Cup'!$BN$1,'LE Mans SA Cup'!Z24,0)</f>
        <v>0</v>
      </c>
      <c r="BO24" s="85">
        <f>IF(T24='LE Mans SA Cup'!$BO$1,'LE Mans SA Cup'!Z24,0)</f>
        <v>0</v>
      </c>
      <c r="BP24" s="85">
        <f>IF(T24='LE Mans SA Cup'!$BP$1,'LE Mans SA Cup'!Z24,0)</f>
        <v>0</v>
      </c>
      <c r="BQ24" s="85">
        <f>IF(T24='LE Mans SA Cup'!$BQ$1,'LE Mans SA Cup'!Z24,0)</f>
        <v>0</v>
      </c>
      <c r="BR24" s="85">
        <f>IF(T24='LE Mans SA Cup'!$BR$1,'LE Mans SA Cup'!Z24,0)</f>
        <v>0</v>
      </c>
      <c r="BS24" s="85">
        <f>IF(T24='LE Mans SA Cup'!$BS$1,'LE Mans SA Cup'!Z24,0)</f>
        <v>0</v>
      </c>
      <c r="BT24" s="85">
        <f>IF(T24='LE Mans SA Cup'!$BT$1,'LE Mans SA Cup'!Z24,0)</f>
        <v>0</v>
      </c>
      <c r="BU24" s="87">
        <f>IF(T24='LE Mans SA Cup'!$BU$1,'LE Mans SA Cup'!Z24,0)</f>
        <v>0</v>
      </c>
      <c r="BV24" s="86">
        <f>IF(AG24='LE Mans SA Cup'!$BV$1,'LE Mans SA Cup'!AM24,0)</f>
        <v>0</v>
      </c>
      <c r="BW24" s="85">
        <f>IF(AG24='LE Mans SA Cup'!$BW$1,'LE Mans SA Cup'!AM24,0)</f>
        <v>0</v>
      </c>
      <c r="BX24" s="85">
        <f>IF(AG24='LE Mans SA Cup'!$BX$1,'LE Mans SA Cup'!AM24,0)</f>
        <v>0</v>
      </c>
      <c r="BY24" s="85">
        <f>IF(AG24='LE Mans SA Cup'!$BY$1,'LE Mans SA Cup'!AM24,0)</f>
        <v>0</v>
      </c>
      <c r="BZ24" s="85">
        <f>IF(AG24='LE Mans SA Cup'!$BZ$1,'LE Mans SA Cup'!AM24,0)</f>
        <v>27</v>
      </c>
      <c r="CA24" s="85">
        <f>IF(AG24='LE Mans SA Cup'!$CA$1,'LE Mans SA Cup'!AM24,0)</f>
        <v>0</v>
      </c>
      <c r="CB24" s="85">
        <f>IF(AG24='LE Mans SA Cup'!$CB$1,'LE Mans SA Cup'!AM24,0)</f>
        <v>0</v>
      </c>
      <c r="CC24" s="85">
        <f>IF(AG24='LE Mans SA Cup'!$CC$1,'LE Mans SA Cup'!AM24,0)</f>
        <v>0</v>
      </c>
      <c r="CD24" s="85">
        <f>IF(AG24='LE Mans SA Cup'!$CD$1,'LE Mans SA Cup'!AM24,0)</f>
        <v>0</v>
      </c>
      <c r="CE24" s="87">
        <f>IF(AG24='LE Mans SA Cup'!$CE$1,'LE Mans SA Cup'!AM24,0)</f>
        <v>0</v>
      </c>
      <c r="CF24" s="86">
        <f>IF(AT24='LE Mans SA Cup'!$CF$1,'LE Mans SA Cup'!AZ24,0)</f>
        <v>0</v>
      </c>
      <c r="CG24" s="85">
        <f>IF(AT24='LE Mans SA Cup'!$CG$1,'LE Mans SA Cup'!AZ24,0)</f>
        <v>0</v>
      </c>
      <c r="CH24" s="85">
        <f>IF(AT24='LE Mans SA Cup'!$CH$1,'LE Mans SA Cup'!AZ24,0)</f>
        <v>0</v>
      </c>
      <c r="CI24" s="85">
        <f>IF(AT24='LE Mans SA Cup'!$CI$1,'LE Mans SA Cup'!AZ24,0)</f>
        <v>0</v>
      </c>
      <c r="CJ24" s="85">
        <f>IF(AT24='LE Mans SA Cup'!$CJ$1,'LE Mans SA Cup'!AZ24,0)</f>
        <v>0</v>
      </c>
      <c r="CK24" s="85">
        <f>IF(AT24='LE Mans SA Cup'!$CK$1,'LE Mans SA Cup'!AZ24,0)</f>
        <v>0</v>
      </c>
      <c r="CL24" s="85">
        <f>IF(AT24='LE Mans SA Cup'!$CL$1,'LE Mans SA Cup'!AZ24,0)</f>
        <v>0</v>
      </c>
      <c r="CM24" s="85">
        <f>IF(AT24='LE Mans SA Cup'!$CM$1,'LE Mans SA Cup'!AZ24,0)</f>
        <v>0</v>
      </c>
      <c r="CN24" s="85">
        <f>IF(AT24='LE Mans SA Cup'!$CN$1,'LE Mans SA Cup'!AZ24,0)</f>
        <v>0</v>
      </c>
      <c r="CO24" s="87">
        <f>IF(AT24='LE Mans SA Cup'!$CO$1,'LE Mans SA Cup'!AZ24,0)</f>
        <v>0</v>
      </c>
    </row>
    <row r="25" spans="1:93" s="43" customFormat="1" ht="20.25" customHeight="1">
      <c r="A25" s="115"/>
      <c r="B25" s="76">
        <v>12</v>
      </c>
      <c r="C25" s="123" t="s">
        <v>121</v>
      </c>
      <c r="D25" s="40" t="s">
        <v>61</v>
      </c>
      <c r="E25" s="34" t="str">
        <f>Eingabe!D16</f>
        <v>Porsche</v>
      </c>
      <c r="F25" s="75">
        <f>Eingabe!E16</f>
        <v>9</v>
      </c>
      <c r="G25" s="65">
        <f>Eingabe!F16</f>
        <v>0</v>
      </c>
      <c r="H25" s="65">
        <f>Eingabe!G16</f>
        <v>0</v>
      </c>
      <c r="I25" s="65">
        <f>Eingabe!H16</f>
        <v>7</v>
      </c>
      <c r="J25" s="65">
        <f>Eingabe!I16</f>
        <v>11</v>
      </c>
      <c r="K25" s="276">
        <f>Eingabe!J16</f>
        <v>0</v>
      </c>
      <c r="L25" s="276">
        <f>Eingabe!K16</f>
        <v>0</v>
      </c>
      <c r="M25" s="80">
        <f>Eingabe!L16</f>
        <v>18</v>
      </c>
      <c r="N25" s="80">
        <f>SUM(M25-O25)</f>
        <v>18</v>
      </c>
      <c r="O25" s="81">
        <v>0</v>
      </c>
      <c r="P25" s="120"/>
      <c r="Q25" s="120"/>
      <c r="R25" s="148"/>
      <c r="S25" s="150"/>
      <c r="T25" s="150"/>
      <c r="U25" s="154"/>
      <c r="V25" s="146"/>
      <c r="W25" s="146"/>
      <c r="X25" s="146"/>
      <c r="Y25" s="146"/>
      <c r="Z25" s="165"/>
      <c r="AA25" s="42" t="s">
        <v>101</v>
      </c>
      <c r="AB25" s="44" t="s">
        <v>102</v>
      </c>
      <c r="AC25" s="120"/>
      <c r="AD25" s="127"/>
      <c r="AE25" s="51" t="s">
        <v>12</v>
      </c>
      <c r="AF25" s="22" t="s">
        <v>64</v>
      </c>
      <c r="AG25" s="94" t="s">
        <v>116</v>
      </c>
      <c r="AH25" s="64">
        <v>1</v>
      </c>
      <c r="AI25" s="35">
        <v>94.47</v>
      </c>
      <c r="AJ25" s="23">
        <f>AK25-AI25</f>
        <v>96.6</v>
      </c>
      <c r="AK25" s="24">
        <v>191.07</v>
      </c>
      <c r="AL25" s="25">
        <f>SUM(AK25/12)</f>
        <v>15.9225</v>
      </c>
      <c r="AM25" s="26">
        <f>Eingabe!I8</f>
        <v>22</v>
      </c>
      <c r="AN25" s="27">
        <f>$AK$24-AK25</f>
        <v>2.710000000000008</v>
      </c>
      <c r="AO25" s="47">
        <f>SUM(AK24-AK25)</f>
        <v>2.710000000000008</v>
      </c>
      <c r="AP25" s="122"/>
      <c r="AQ25" s="131"/>
      <c r="AR25" s="45" t="s">
        <v>31</v>
      </c>
      <c r="AS25" s="40" t="s">
        <v>78</v>
      </c>
      <c r="AT25" s="34">
        <f>Eingabe!D23</f>
        <v>0</v>
      </c>
      <c r="AU25" s="40"/>
      <c r="AV25" s="35"/>
      <c r="AW25" s="35">
        <f t="shared" si="7"/>
        <v>0</v>
      </c>
      <c r="AX25" s="36"/>
      <c r="AY25" s="37">
        <f t="shared" si="8"/>
        <v>0</v>
      </c>
      <c r="AZ25" s="38">
        <f>Eingabe!J23</f>
        <v>0</v>
      </c>
      <c r="BA25" s="39">
        <f t="shared" si="13"/>
        <v>0</v>
      </c>
      <c r="BB25" s="49">
        <f t="shared" si="14"/>
        <v>0</v>
      </c>
      <c r="BC25" s="115"/>
      <c r="BD25" s="115"/>
      <c r="BE25" s="115"/>
      <c r="BL25" s="86">
        <f>IF(T25='LE Mans SA Cup'!$BL$1,'LE Mans SA Cup'!Z25,0)</f>
        <v>0</v>
      </c>
      <c r="BM25" s="85">
        <f>IF(T25='LE Mans SA Cup'!$BM$1,'LE Mans SA Cup'!Z25,0)</f>
        <v>0</v>
      </c>
      <c r="BN25" s="85">
        <f>IF(T25='LE Mans SA Cup'!$BN$1,'LE Mans SA Cup'!Z25,0)</f>
        <v>0</v>
      </c>
      <c r="BO25" s="85">
        <f>IF(T25='LE Mans SA Cup'!$BO$1,'LE Mans SA Cup'!Z25,0)</f>
        <v>0</v>
      </c>
      <c r="BP25" s="85">
        <f>IF(T25='LE Mans SA Cup'!$BP$1,'LE Mans SA Cup'!Z25,0)</f>
        <v>0</v>
      </c>
      <c r="BQ25" s="85">
        <f>IF(T25='LE Mans SA Cup'!$BQ$1,'LE Mans SA Cup'!Z25,0)</f>
        <v>0</v>
      </c>
      <c r="BR25" s="85">
        <f>IF(T25='LE Mans SA Cup'!$BR$1,'LE Mans SA Cup'!Z25,0)</f>
        <v>0</v>
      </c>
      <c r="BS25" s="85">
        <f>IF(T25='LE Mans SA Cup'!$BS$1,'LE Mans SA Cup'!Z25,0)</f>
        <v>0</v>
      </c>
      <c r="BT25" s="85">
        <f>IF(T25='LE Mans SA Cup'!$BT$1,'LE Mans SA Cup'!Z25,0)</f>
        <v>0</v>
      </c>
      <c r="BU25" s="87">
        <f>IF(T25='LE Mans SA Cup'!$BU$1,'LE Mans SA Cup'!Z25,0)</f>
        <v>0</v>
      </c>
      <c r="BV25" s="86">
        <f>IF(AG25='LE Mans SA Cup'!$BV$1,'LE Mans SA Cup'!AM25,0)</f>
        <v>0</v>
      </c>
      <c r="BW25" s="85">
        <f>IF(AG25='LE Mans SA Cup'!$BW$1,'LE Mans SA Cup'!AM25,0)</f>
        <v>0</v>
      </c>
      <c r="BX25" s="85">
        <f>IF(AG25='LE Mans SA Cup'!$BX$1,'LE Mans SA Cup'!AM25,0)</f>
        <v>22</v>
      </c>
      <c r="BY25" s="85">
        <f>IF(AG25='LE Mans SA Cup'!$BY$1,'LE Mans SA Cup'!AM25,0)</f>
        <v>0</v>
      </c>
      <c r="BZ25" s="85">
        <f>IF(AG25='LE Mans SA Cup'!$BZ$1,'LE Mans SA Cup'!AM25,0)</f>
        <v>0</v>
      </c>
      <c r="CA25" s="85">
        <f>IF(AG25='LE Mans SA Cup'!$CA$1,'LE Mans SA Cup'!AM25,0)</f>
        <v>0</v>
      </c>
      <c r="CB25" s="85">
        <f>IF(AG25='LE Mans SA Cup'!$CB$1,'LE Mans SA Cup'!AM25,0)</f>
        <v>0</v>
      </c>
      <c r="CC25" s="85">
        <f>IF(AG25='LE Mans SA Cup'!$CC$1,'LE Mans SA Cup'!AM25,0)</f>
        <v>0</v>
      </c>
      <c r="CD25" s="85">
        <f>IF(AG25='LE Mans SA Cup'!$CD$1,'LE Mans SA Cup'!AM25,0)</f>
        <v>0</v>
      </c>
      <c r="CE25" s="87">
        <f>IF(AG25='LE Mans SA Cup'!$CE$1,'LE Mans SA Cup'!AM25,0)</f>
        <v>0</v>
      </c>
      <c r="CF25" s="86">
        <f>IF(AT25='LE Mans SA Cup'!$CF$1,'LE Mans SA Cup'!AZ25,0)</f>
        <v>0</v>
      </c>
      <c r="CG25" s="85">
        <f>IF(AT25='LE Mans SA Cup'!$CG$1,'LE Mans SA Cup'!AZ25,0)</f>
        <v>0</v>
      </c>
      <c r="CH25" s="85">
        <f>IF(AT25='LE Mans SA Cup'!$CH$1,'LE Mans SA Cup'!AZ25,0)</f>
        <v>0</v>
      </c>
      <c r="CI25" s="85">
        <f>IF(AT25='LE Mans SA Cup'!$CI$1,'LE Mans SA Cup'!AZ25,0)</f>
        <v>0</v>
      </c>
      <c r="CJ25" s="85">
        <f>IF(AT25='LE Mans SA Cup'!$CJ$1,'LE Mans SA Cup'!AZ25,0)</f>
        <v>0</v>
      </c>
      <c r="CK25" s="85">
        <f>IF(AT25='LE Mans SA Cup'!$CK$1,'LE Mans SA Cup'!AZ25,0)</f>
        <v>0</v>
      </c>
      <c r="CL25" s="85">
        <f>IF(AT25='LE Mans SA Cup'!$CL$1,'LE Mans SA Cup'!AZ25,0)</f>
        <v>0</v>
      </c>
      <c r="CM25" s="85">
        <f>IF(AT25='LE Mans SA Cup'!$CM$1,'LE Mans SA Cup'!AZ25,0)</f>
        <v>0</v>
      </c>
      <c r="CN25" s="85">
        <f>IF(AT25='LE Mans SA Cup'!$CN$1,'LE Mans SA Cup'!AZ25,0)</f>
        <v>0</v>
      </c>
      <c r="CO25" s="87">
        <f>IF(AT25='LE Mans SA Cup'!$CO$1,'LE Mans SA Cup'!AZ25,0)</f>
        <v>0</v>
      </c>
    </row>
    <row r="26" spans="1:93" s="43" customFormat="1" ht="20.25" customHeight="1">
      <c r="A26" s="115"/>
      <c r="B26" s="76">
        <v>13</v>
      </c>
      <c r="C26" s="125" t="s">
        <v>123</v>
      </c>
      <c r="D26" s="34" t="s">
        <v>119</v>
      </c>
      <c r="E26" s="34">
        <f>Eingabe!D14</f>
        <v>0</v>
      </c>
      <c r="F26" s="75">
        <f>Eingabe!E14</f>
        <v>16</v>
      </c>
      <c r="G26" s="65">
        <f>Eingabe!F14</f>
        <v>0</v>
      </c>
      <c r="H26" s="66">
        <f>Eingabe!G14</f>
        <v>16</v>
      </c>
      <c r="I26" s="65">
        <f>Eingabe!H14</f>
        <v>0</v>
      </c>
      <c r="J26" s="65">
        <f>Eingabe!I14</f>
        <v>0</v>
      </c>
      <c r="K26" s="276">
        <f>Eingabe!J14</f>
        <v>0</v>
      </c>
      <c r="L26" s="276">
        <f>Eingabe!K14</f>
        <v>0</v>
      </c>
      <c r="M26" s="80">
        <f>Eingabe!L14</f>
        <v>16</v>
      </c>
      <c r="N26" s="80">
        <f>SUM(M26-O26)</f>
        <v>16</v>
      </c>
      <c r="O26" s="81">
        <v>0</v>
      </c>
      <c r="P26" s="120"/>
      <c r="Q26" s="120"/>
      <c r="R26" s="50" t="s">
        <v>11</v>
      </c>
      <c r="S26" s="16" t="s">
        <v>89</v>
      </c>
      <c r="T26" s="16" t="str">
        <f>Eingabe!D3</f>
        <v>Sauber</v>
      </c>
      <c r="U26" s="16"/>
      <c r="V26" s="29">
        <v>95.12</v>
      </c>
      <c r="W26" s="17">
        <f aca="true" t="shared" si="15" ref="W26:W36">X26-V26</f>
        <v>96.04999999999998</v>
      </c>
      <c r="X26" s="18">
        <v>191.17</v>
      </c>
      <c r="Y26" s="19">
        <f aca="true" t="shared" si="16" ref="Y26:Y36">SUM(X26/12)</f>
        <v>15.930833333333332</v>
      </c>
      <c r="Z26" s="20">
        <f>Eingabe!G3</f>
        <v>26</v>
      </c>
      <c r="AA26" s="21"/>
      <c r="AB26" s="46"/>
      <c r="AC26" s="120"/>
      <c r="AD26" s="127"/>
      <c r="AE26" s="52" t="s">
        <v>13</v>
      </c>
      <c r="AF26" s="273" t="s">
        <v>62</v>
      </c>
      <c r="AG26" s="28" t="str">
        <f>Eingabe!D5</f>
        <v>Porsche</v>
      </c>
      <c r="AH26" s="66">
        <v>3</v>
      </c>
      <c r="AI26" s="29">
        <v>94.83</v>
      </c>
      <c r="AJ26" s="29">
        <f>AK26-AI26</f>
        <v>94.89</v>
      </c>
      <c r="AK26" s="30">
        <v>189.72</v>
      </c>
      <c r="AL26" s="31">
        <f>SUM(AK26/12)</f>
        <v>15.81</v>
      </c>
      <c r="AM26" s="32">
        <f>Eingabe!I5</f>
        <v>17</v>
      </c>
      <c r="AN26" s="33">
        <f>$AK$24-AK26</f>
        <v>4.060000000000002</v>
      </c>
      <c r="AO26" s="48">
        <f>SUM(AK25-AK26)</f>
        <v>1.3499999999999943</v>
      </c>
      <c r="AP26" s="122"/>
      <c r="AQ26" s="131"/>
      <c r="AR26" s="45" t="s">
        <v>32</v>
      </c>
      <c r="AS26" s="40" t="s">
        <v>3</v>
      </c>
      <c r="AT26" s="34">
        <f>Eingabe!D24</f>
        <v>0</v>
      </c>
      <c r="AU26" s="40"/>
      <c r="AV26" s="35"/>
      <c r="AW26" s="35">
        <f t="shared" si="7"/>
        <v>0</v>
      </c>
      <c r="AX26" s="36"/>
      <c r="AY26" s="37">
        <f t="shared" si="8"/>
        <v>0</v>
      </c>
      <c r="AZ26" s="38">
        <f>Eingabe!J24</f>
        <v>0</v>
      </c>
      <c r="BA26" s="39">
        <f t="shared" si="13"/>
        <v>0</v>
      </c>
      <c r="BB26" s="49">
        <f t="shared" si="14"/>
        <v>0</v>
      </c>
      <c r="BC26" s="115"/>
      <c r="BD26" s="115"/>
      <c r="BE26" s="115"/>
      <c r="BL26" s="86">
        <f>IF(T26='LE Mans SA Cup'!$BL$1,'LE Mans SA Cup'!Z26,0)</f>
        <v>26</v>
      </c>
      <c r="BM26" s="85">
        <f>IF(T26='LE Mans SA Cup'!$BM$1,'LE Mans SA Cup'!Z26,0)</f>
        <v>0</v>
      </c>
      <c r="BN26" s="85">
        <f>IF(T26='LE Mans SA Cup'!$BN$1,'LE Mans SA Cup'!Z26,0)</f>
        <v>0</v>
      </c>
      <c r="BO26" s="85">
        <f>IF(T26='LE Mans SA Cup'!$BO$1,'LE Mans SA Cup'!Z26,0)</f>
        <v>0</v>
      </c>
      <c r="BP26" s="85">
        <f>IF(T26='LE Mans SA Cup'!$BP$1,'LE Mans SA Cup'!Z26,0)</f>
        <v>0</v>
      </c>
      <c r="BQ26" s="85">
        <f>IF(T26='LE Mans SA Cup'!$BQ$1,'LE Mans SA Cup'!Z26,0)</f>
        <v>0</v>
      </c>
      <c r="BR26" s="85">
        <f>IF(T26='LE Mans SA Cup'!$BR$1,'LE Mans SA Cup'!Z26,0)</f>
        <v>0</v>
      </c>
      <c r="BS26" s="85">
        <f>IF(T26='LE Mans SA Cup'!$BS$1,'LE Mans SA Cup'!Z26,0)</f>
        <v>0</v>
      </c>
      <c r="BT26" s="85">
        <f>IF(T26='LE Mans SA Cup'!$BT$1,'LE Mans SA Cup'!Z26,0)</f>
        <v>0</v>
      </c>
      <c r="BU26" s="87">
        <f>IF(T26='LE Mans SA Cup'!$BU$1,'LE Mans SA Cup'!Z26,0)</f>
        <v>0</v>
      </c>
      <c r="BV26" s="86">
        <f>IF(AG26='LE Mans SA Cup'!$BV$1,'LE Mans SA Cup'!AM26,0)</f>
        <v>0</v>
      </c>
      <c r="BW26" s="85">
        <f>IF(AG26='LE Mans SA Cup'!$BW$1,'LE Mans SA Cup'!AM26,0)</f>
        <v>17</v>
      </c>
      <c r="BX26" s="85">
        <f>IF(AG26='LE Mans SA Cup'!$BX$1,'LE Mans SA Cup'!AM26,0)</f>
        <v>0</v>
      </c>
      <c r="BY26" s="85">
        <f>IF(AG26='LE Mans SA Cup'!$BY$1,'LE Mans SA Cup'!AM26,0)</f>
        <v>0</v>
      </c>
      <c r="BZ26" s="85">
        <f>IF(AG26='LE Mans SA Cup'!$BZ$1,'LE Mans SA Cup'!AM26,0)</f>
        <v>0</v>
      </c>
      <c r="CA26" s="85">
        <f>IF(AG26='LE Mans SA Cup'!$CA$1,'LE Mans SA Cup'!AM26,0)</f>
        <v>0</v>
      </c>
      <c r="CB26" s="85">
        <f>IF(AG26='LE Mans SA Cup'!$CB$1,'LE Mans SA Cup'!AM26,0)</f>
        <v>0</v>
      </c>
      <c r="CC26" s="85">
        <f>IF(AG26='LE Mans SA Cup'!$CC$1,'LE Mans SA Cup'!AM26,0)</f>
        <v>0</v>
      </c>
      <c r="CD26" s="85">
        <f>IF(AG26='LE Mans SA Cup'!$CD$1,'LE Mans SA Cup'!AM26,0)</f>
        <v>0</v>
      </c>
      <c r="CE26" s="87">
        <f>IF(AG26='LE Mans SA Cup'!$CE$1,'LE Mans SA Cup'!AM26,0)</f>
        <v>0</v>
      </c>
      <c r="CF26" s="86">
        <f>IF(AT26='LE Mans SA Cup'!$CF$1,'LE Mans SA Cup'!AZ26,0)</f>
        <v>0</v>
      </c>
      <c r="CG26" s="85">
        <f>IF(AT26='LE Mans SA Cup'!$CG$1,'LE Mans SA Cup'!AZ26,0)</f>
        <v>0</v>
      </c>
      <c r="CH26" s="85">
        <f>IF(AT26='LE Mans SA Cup'!$CH$1,'LE Mans SA Cup'!AZ26,0)</f>
        <v>0</v>
      </c>
      <c r="CI26" s="85">
        <f>IF(AT26='LE Mans SA Cup'!$CI$1,'LE Mans SA Cup'!AZ26,0)</f>
        <v>0</v>
      </c>
      <c r="CJ26" s="85">
        <f>IF(AT26='LE Mans SA Cup'!$CJ$1,'LE Mans SA Cup'!AZ26,0)</f>
        <v>0</v>
      </c>
      <c r="CK26" s="85">
        <f>IF(AT26='LE Mans SA Cup'!$CK$1,'LE Mans SA Cup'!AZ26,0)</f>
        <v>0</v>
      </c>
      <c r="CL26" s="85">
        <f>IF(AT26='LE Mans SA Cup'!$CL$1,'LE Mans SA Cup'!AZ26,0)</f>
        <v>0</v>
      </c>
      <c r="CM26" s="85">
        <f>IF(AT26='LE Mans SA Cup'!$CM$1,'LE Mans SA Cup'!AZ26,0)</f>
        <v>0</v>
      </c>
      <c r="CN26" s="85">
        <f>IF(AT26='LE Mans SA Cup'!$CN$1,'LE Mans SA Cup'!AZ26,0)</f>
        <v>0</v>
      </c>
      <c r="CO26" s="87">
        <f>IF(AT26='LE Mans SA Cup'!$CO$1,'LE Mans SA Cup'!AZ26,0)</f>
        <v>0</v>
      </c>
    </row>
    <row r="27" spans="1:93" s="41" customFormat="1" ht="20.25" customHeight="1">
      <c r="A27" s="116"/>
      <c r="B27" s="76">
        <v>14</v>
      </c>
      <c r="C27" s="125" t="s">
        <v>123</v>
      </c>
      <c r="D27" s="34" t="s">
        <v>99</v>
      </c>
      <c r="E27" s="34" t="str">
        <f>Eingabe!D15</f>
        <v>Porsche</v>
      </c>
      <c r="F27" s="75">
        <f>Eingabe!E15</f>
        <v>10</v>
      </c>
      <c r="G27" s="65">
        <f>Eingabe!F15</f>
        <v>10</v>
      </c>
      <c r="H27" s="65">
        <f>Eingabe!G15</f>
        <v>0</v>
      </c>
      <c r="I27" s="65">
        <f>Eingabe!H15</f>
        <v>0</v>
      </c>
      <c r="J27" s="65">
        <f>Eingabe!I15</f>
        <v>0</v>
      </c>
      <c r="K27" s="276">
        <f>Eingabe!J15</f>
        <v>0</v>
      </c>
      <c r="L27" s="276">
        <f>Eingabe!K15</f>
        <v>0</v>
      </c>
      <c r="M27" s="80">
        <f>Eingabe!L15</f>
        <v>10</v>
      </c>
      <c r="N27" s="80">
        <f>SUM(M27-O27)</f>
        <v>10</v>
      </c>
      <c r="O27" s="81">
        <v>0</v>
      </c>
      <c r="P27" s="120"/>
      <c r="Q27" s="120"/>
      <c r="R27" s="51" t="s">
        <v>12</v>
      </c>
      <c r="S27" s="94" t="s">
        <v>92</v>
      </c>
      <c r="T27" s="94">
        <f>Eingabe!D4</f>
        <v>0</v>
      </c>
      <c r="U27" s="94"/>
      <c r="V27" s="17">
        <v>95.38</v>
      </c>
      <c r="W27" s="23">
        <f t="shared" si="15"/>
        <v>95.78</v>
      </c>
      <c r="X27" s="24">
        <v>191.16</v>
      </c>
      <c r="Y27" s="25">
        <f t="shared" si="16"/>
        <v>15.93</v>
      </c>
      <c r="Z27" s="26">
        <f>Eingabe!G4</f>
        <v>21</v>
      </c>
      <c r="AA27" s="27">
        <f aca="true" t="shared" si="17" ref="AA27:AA36">$X$26-X27</f>
        <v>0.009999999999990905</v>
      </c>
      <c r="AB27" s="47">
        <f aca="true" t="shared" si="18" ref="AB27:AB36">SUM(X26-X27)</f>
        <v>0.009999999999990905</v>
      </c>
      <c r="AC27" s="120"/>
      <c r="AD27" s="127"/>
      <c r="AE27" s="45" t="s">
        <v>14</v>
      </c>
      <c r="AF27" s="34" t="s">
        <v>89</v>
      </c>
      <c r="AG27" s="34" t="str">
        <f>Eingabe!D3</f>
        <v>Sauber</v>
      </c>
      <c r="AH27" s="65">
        <v>2</v>
      </c>
      <c r="AI27" s="23">
        <v>94.91</v>
      </c>
      <c r="AJ27" s="35">
        <f>AK27-AI27</f>
        <v>94.27000000000001</v>
      </c>
      <c r="AK27" s="36">
        <v>189.18</v>
      </c>
      <c r="AL27" s="37">
        <f>SUM(AK27/12)</f>
        <v>15.765</v>
      </c>
      <c r="AM27" s="38">
        <f>Eingabe!I3</f>
        <v>14</v>
      </c>
      <c r="AN27" s="39">
        <f>$AK$24-AK27</f>
        <v>4.599999999999994</v>
      </c>
      <c r="AO27" s="49">
        <f>SUM(AK26-AK27)</f>
        <v>0.539999999999992</v>
      </c>
      <c r="AP27" s="122"/>
      <c r="AQ27" s="131"/>
      <c r="AR27" s="45" t="s">
        <v>33</v>
      </c>
      <c r="AS27" s="40" t="s">
        <v>79</v>
      </c>
      <c r="AT27" s="34">
        <f>Eingabe!D25</f>
        <v>0</v>
      </c>
      <c r="AU27" s="40"/>
      <c r="AV27" s="35"/>
      <c r="AW27" s="35">
        <f t="shared" si="7"/>
        <v>0</v>
      </c>
      <c r="AX27" s="36"/>
      <c r="AY27" s="37">
        <f t="shared" si="8"/>
        <v>0</v>
      </c>
      <c r="AZ27" s="38">
        <f>Eingabe!J25</f>
        <v>0</v>
      </c>
      <c r="BA27" s="39">
        <f t="shared" si="13"/>
        <v>0</v>
      </c>
      <c r="BB27" s="49">
        <f t="shared" si="14"/>
        <v>0</v>
      </c>
      <c r="BC27" s="115"/>
      <c r="BD27" s="116"/>
      <c r="BE27" s="116"/>
      <c r="BL27" s="86">
        <f>IF(T27='LE Mans SA Cup'!$BL$1,'LE Mans SA Cup'!Z27,0)</f>
        <v>0</v>
      </c>
      <c r="BM27" s="85">
        <f>IF(T27='LE Mans SA Cup'!$BM$1,'LE Mans SA Cup'!Z27,0)</f>
        <v>0</v>
      </c>
      <c r="BN27" s="85">
        <f>IF(T27='LE Mans SA Cup'!$BN$1,'LE Mans SA Cup'!Z27,0)</f>
        <v>0</v>
      </c>
      <c r="BO27" s="85">
        <f>IF(T27='LE Mans SA Cup'!$BO$1,'LE Mans SA Cup'!Z27,0)</f>
        <v>0</v>
      </c>
      <c r="BP27" s="85">
        <f>IF(T27='LE Mans SA Cup'!$BP$1,'LE Mans SA Cup'!Z27,0)</f>
        <v>0</v>
      </c>
      <c r="BQ27" s="85">
        <f>IF(T27='LE Mans SA Cup'!$BQ$1,'LE Mans SA Cup'!Z27,0)</f>
        <v>0</v>
      </c>
      <c r="BR27" s="85">
        <f>IF(T27='LE Mans SA Cup'!$BR$1,'LE Mans SA Cup'!Z27,0)</f>
        <v>0</v>
      </c>
      <c r="BS27" s="85">
        <f>IF(T27='LE Mans SA Cup'!$BS$1,'LE Mans SA Cup'!Z27,0)</f>
        <v>0</v>
      </c>
      <c r="BT27" s="85">
        <f>IF(T27='LE Mans SA Cup'!$BT$1,'LE Mans SA Cup'!Z27,0)</f>
        <v>0</v>
      </c>
      <c r="BU27" s="87">
        <f>IF(T27='LE Mans SA Cup'!$BU$1,'LE Mans SA Cup'!Z27,0)</f>
        <v>0</v>
      </c>
      <c r="BV27" s="86">
        <f>IF(AG27='LE Mans SA Cup'!$BV$1,'LE Mans SA Cup'!AM27,0)</f>
        <v>14</v>
      </c>
      <c r="BW27" s="85">
        <f>IF(AG27='LE Mans SA Cup'!$BW$1,'LE Mans SA Cup'!AM27,0)</f>
        <v>0</v>
      </c>
      <c r="BX27" s="85">
        <f>IF(AG27='LE Mans SA Cup'!$BX$1,'LE Mans SA Cup'!AM27,0)</f>
        <v>0</v>
      </c>
      <c r="BY27" s="85">
        <f>IF(AG27='LE Mans SA Cup'!$BY$1,'LE Mans SA Cup'!AM27,0)</f>
        <v>0</v>
      </c>
      <c r="BZ27" s="85">
        <f>IF(AG27='LE Mans SA Cup'!$BZ$1,'LE Mans SA Cup'!AM27,0)</f>
        <v>0</v>
      </c>
      <c r="CA27" s="85">
        <f>IF(AG27='LE Mans SA Cup'!$CA$1,'LE Mans SA Cup'!AM27,0)</f>
        <v>0</v>
      </c>
      <c r="CB27" s="85">
        <f>IF(AG27='LE Mans SA Cup'!$CB$1,'LE Mans SA Cup'!AM27,0)</f>
        <v>0</v>
      </c>
      <c r="CC27" s="85">
        <f>IF(AG27='LE Mans SA Cup'!$CC$1,'LE Mans SA Cup'!AM27,0)</f>
        <v>0</v>
      </c>
      <c r="CD27" s="85">
        <f>IF(AG27='LE Mans SA Cup'!$CD$1,'LE Mans SA Cup'!AM27,0)</f>
        <v>0</v>
      </c>
      <c r="CE27" s="87">
        <f>IF(AG27='LE Mans SA Cup'!$CE$1,'LE Mans SA Cup'!AM27,0)</f>
        <v>0</v>
      </c>
      <c r="CF27" s="86">
        <f>IF(AT27='LE Mans SA Cup'!$CF$1,'LE Mans SA Cup'!AZ27,0)</f>
        <v>0</v>
      </c>
      <c r="CG27" s="85">
        <f>IF(AT27='LE Mans SA Cup'!$CG$1,'LE Mans SA Cup'!AZ27,0)</f>
        <v>0</v>
      </c>
      <c r="CH27" s="85">
        <f>IF(AT27='LE Mans SA Cup'!$CH$1,'LE Mans SA Cup'!AZ27,0)</f>
        <v>0</v>
      </c>
      <c r="CI27" s="85">
        <f>IF(AT27='LE Mans SA Cup'!$CI$1,'LE Mans SA Cup'!AZ27,0)</f>
        <v>0</v>
      </c>
      <c r="CJ27" s="85">
        <f>IF(AT27='LE Mans SA Cup'!$CJ$1,'LE Mans SA Cup'!AZ27,0)</f>
        <v>0</v>
      </c>
      <c r="CK27" s="85">
        <f>IF(AT27='LE Mans SA Cup'!$CK$1,'LE Mans SA Cup'!AZ27,0)</f>
        <v>0</v>
      </c>
      <c r="CL27" s="85">
        <f>IF(AT27='LE Mans SA Cup'!$CL$1,'LE Mans SA Cup'!AZ27,0)</f>
        <v>0</v>
      </c>
      <c r="CM27" s="85">
        <f>IF(AT27='LE Mans SA Cup'!$CM$1,'LE Mans SA Cup'!AZ27,0)</f>
        <v>0</v>
      </c>
      <c r="CN27" s="85">
        <f>IF(AT27='LE Mans SA Cup'!$CN$1,'LE Mans SA Cup'!AZ27,0)</f>
        <v>0</v>
      </c>
      <c r="CO27" s="87">
        <f>IF(AT27='LE Mans SA Cup'!$CO$1,'LE Mans SA Cup'!AZ27,0)</f>
        <v>0</v>
      </c>
    </row>
    <row r="28" spans="1:93" s="43" customFormat="1" ht="20.25" customHeight="1">
      <c r="A28" s="115"/>
      <c r="B28" s="76">
        <v>15</v>
      </c>
      <c r="C28" s="126" t="s">
        <v>107</v>
      </c>
      <c r="D28" s="34" t="s">
        <v>120</v>
      </c>
      <c r="E28" s="34">
        <f>Eingabe!D52</f>
        <v>0</v>
      </c>
      <c r="F28" s="75">
        <f>Eingabe!E52</f>
        <v>7</v>
      </c>
      <c r="G28" s="65">
        <f>Eingabe!F52</f>
        <v>0</v>
      </c>
      <c r="H28" s="65">
        <f>Eingabe!G52</f>
        <v>0</v>
      </c>
      <c r="I28" s="65">
        <f>Eingabe!H52</f>
        <v>0</v>
      </c>
      <c r="J28" s="65">
        <f>Eingabe!I52</f>
        <v>7</v>
      </c>
      <c r="K28" s="276">
        <f>Eingabe!J52</f>
        <v>0</v>
      </c>
      <c r="L28" s="276">
        <f>Eingabe!K52</f>
        <v>0</v>
      </c>
      <c r="M28" s="80">
        <f>Eingabe!L52</f>
        <v>7</v>
      </c>
      <c r="N28" s="80">
        <f>SUM(M28-O28)</f>
        <v>7</v>
      </c>
      <c r="O28" s="81">
        <v>0</v>
      </c>
      <c r="P28" s="120"/>
      <c r="Q28" s="120"/>
      <c r="R28" s="52" t="s">
        <v>13</v>
      </c>
      <c r="S28" s="28" t="s">
        <v>119</v>
      </c>
      <c r="T28" s="28">
        <f>Eingabe!D14</f>
        <v>0</v>
      </c>
      <c r="U28" s="28"/>
      <c r="V28" s="23">
        <v>95.27</v>
      </c>
      <c r="W28" s="29">
        <f t="shared" si="15"/>
        <v>95.38000000000001</v>
      </c>
      <c r="X28" s="30">
        <v>190.65</v>
      </c>
      <c r="Y28" s="31">
        <f t="shared" si="16"/>
        <v>15.887500000000001</v>
      </c>
      <c r="Z28" s="32">
        <f>Eingabe!G14</f>
        <v>16</v>
      </c>
      <c r="AA28" s="33">
        <f t="shared" si="17"/>
        <v>0.5199999999999818</v>
      </c>
      <c r="AB28" s="48">
        <f t="shared" si="18"/>
        <v>0.5099999999999909</v>
      </c>
      <c r="AC28" s="120"/>
      <c r="AD28" s="127"/>
      <c r="AE28" s="45" t="s">
        <v>15</v>
      </c>
      <c r="AF28" s="34" t="s">
        <v>95</v>
      </c>
      <c r="AG28" s="34" t="s">
        <v>114</v>
      </c>
      <c r="AH28" s="65">
        <v>20</v>
      </c>
      <c r="AI28" s="35">
        <v>93.63</v>
      </c>
      <c r="AJ28" s="35">
        <f>AK28-AI28</f>
        <v>93.5</v>
      </c>
      <c r="AK28" s="36">
        <v>187.13</v>
      </c>
      <c r="AL28" s="37">
        <f>SUM(AK28/12)</f>
        <v>15.594166666666666</v>
      </c>
      <c r="AM28" s="38">
        <f>Eingabe!I7</f>
        <v>13</v>
      </c>
      <c r="AN28" s="39">
        <f aca="true" t="shared" si="19" ref="AN28:AN35">$AK$24-AK28</f>
        <v>6.650000000000006</v>
      </c>
      <c r="AO28" s="49">
        <f aca="true" t="shared" si="20" ref="AO28:AO35">SUM(AK27-AK28)</f>
        <v>2.0500000000000114</v>
      </c>
      <c r="AP28" s="122"/>
      <c r="AQ28" s="131"/>
      <c r="AR28" s="45" t="s">
        <v>34</v>
      </c>
      <c r="AS28" s="40" t="s">
        <v>80</v>
      </c>
      <c r="AT28" s="34">
        <f>Eingabe!D26</f>
        <v>0</v>
      </c>
      <c r="AU28" s="40"/>
      <c r="AV28" s="35"/>
      <c r="AW28" s="35">
        <f t="shared" si="7"/>
        <v>0</v>
      </c>
      <c r="AX28" s="36"/>
      <c r="AY28" s="37">
        <f t="shared" si="8"/>
        <v>0</v>
      </c>
      <c r="AZ28" s="38">
        <f>Eingabe!J26</f>
        <v>0</v>
      </c>
      <c r="BA28" s="39">
        <f t="shared" si="13"/>
        <v>0</v>
      </c>
      <c r="BB28" s="49">
        <f t="shared" si="14"/>
        <v>0</v>
      </c>
      <c r="BC28" s="115"/>
      <c r="BD28" s="115"/>
      <c r="BE28" s="115"/>
      <c r="BL28" s="86">
        <f>IF(T28='LE Mans SA Cup'!$BL$1,'LE Mans SA Cup'!Z28,0)</f>
        <v>0</v>
      </c>
      <c r="BM28" s="85">
        <f>IF(T28='LE Mans SA Cup'!$BM$1,'LE Mans SA Cup'!Z28,0)</f>
        <v>0</v>
      </c>
      <c r="BN28" s="85">
        <f>IF(T28='LE Mans SA Cup'!$BN$1,'LE Mans SA Cup'!Z28,0)</f>
        <v>0</v>
      </c>
      <c r="BO28" s="85">
        <f>IF(T28='LE Mans SA Cup'!$BO$1,'LE Mans SA Cup'!Z28,0)</f>
        <v>0</v>
      </c>
      <c r="BP28" s="85">
        <f>IF(T28='LE Mans SA Cup'!$BP$1,'LE Mans SA Cup'!Z28,0)</f>
        <v>0</v>
      </c>
      <c r="BQ28" s="85">
        <f>IF(T28='LE Mans SA Cup'!$BQ$1,'LE Mans SA Cup'!Z28,0)</f>
        <v>0</v>
      </c>
      <c r="BR28" s="85">
        <f>IF(T28='LE Mans SA Cup'!$BR$1,'LE Mans SA Cup'!Z28,0)</f>
        <v>0</v>
      </c>
      <c r="BS28" s="85">
        <f>IF(T28='LE Mans SA Cup'!$BS$1,'LE Mans SA Cup'!Z28,0)</f>
        <v>0</v>
      </c>
      <c r="BT28" s="85">
        <f>IF(T28='LE Mans SA Cup'!$BT$1,'LE Mans SA Cup'!Z28,0)</f>
        <v>0</v>
      </c>
      <c r="BU28" s="87">
        <f>IF(T28='LE Mans SA Cup'!$BU$1,'LE Mans SA Cup'!Z28,0)</f>
        <v>0</v>
      </c>
      <c r="BV28" s="86">
        <f>IF(AG28='LE Mans SA Cup'!$BV$1,'LE Mans SA Cup'!AM28,0)</f>
        <v>13</v>
      </c>
      <c r="BW28" s="85">
        <f>IF(AG28='LE Mans SA Cup'!$BW$1,'LE Mans SA Cup'!AM28,0)</f>
        <v>0</v>
      </c>
      <c r="BX28" s="85">
        <f>IF(AG28='LE Mans SA Cup'!$BX$1,'LE Mans SA Cup'!AM28,0)</f>
        <v>0</v>
      </c>
      <c r="BY28" s="85">
        <f>IF(AG28='LE Mans SA Cup'!$BY$1,'LE Mans SA Cup'!AM28,0)</f>
        <v>0</v>
      </c>
      <c r="BZ28" s="85">
        <f>IF(AG28='LE Mans SA Cup'!$BZ$1,'LE Mans SA Cup'!AM28,0)</f>
        <v>0</v>
      </c>
      <c r="CA28" s="85">
        <f>IF(AG28='LE Mans SA Cup'!$CA$1,'LE Mans SA Cup'!AM28,0)</f>
        <v>0</v>
      </c>
      <c r="CB28" s="85">
        <f>IF(AG28='LE Mans SA Cup'!$CB$1,'LE Mans SA Cup'!AM28,0)</f>
        <v>0</v>
      </c>
      <c r="CC28" s="85">
        <f>IF(AG28='LE Mans SA Cup'!$CC$1,'LE Mans SA Cup'!AM28,0)</f>
        <v>0</v>
      </c>
      <c r="CD28" s="85">
        <f>IF(AG28='LE Mans SA Cup'!$CD$1,'LE Mans SA Cup'!AM28,0)</f>
        <v>0</v>
      </c>
      <c r="CE28" s="87">
        <f>IF(AG28='LE Mans SA Cup'!$CE$1,'LE Mans SA Cup'!AM28,0)</f>
        <v>0</v>
      </c>
      <c r="CF28" s="86">
        <f>IF(AT28='LE Mans SA Cup'!$CF$1,'LE Mans SA Cup'!AZ28,0)</f>
        <v>0</v>
      </c>
      <c r="CG28" s="85">
        <f>IF(AT28='LE Mans SA Cup'!$CG$1,'LE Mans SA Cup'!AZ28,0)</f>
        <v>0</v>
      </c>
      <c r="CH28" s="85">
        <f>IF(AT28='LE Mans SA Cup'!$CH$1,'LE Mans SA Cup'!AZ28,0)</f>
        <v>0</v>
      </c>
      <c r="CI28" s="85">
        <f>IF(AT28='LE Mans SA Cup'!$CI$1,'LE Mans SA Cup'!AZ28,0)</f>
        <v>0</v>
      </c>
      <c r="CJ28" s="85">
        <f>IF(AT28='LE Mans SA Cup'!$CJ$1,'LE Mans SA Cup'!AZ28,0)</f>
        <v>0</v>
      </c>
      <c r="CK28" s="85">
        <f>IF(AT28='LE Mans SA Cup'!$CK$1,'LE Mans SA Cup'!AZ28,0)</f>
        <v>0</v>
      </c>
      <c r="CL28" s="85">
        <f>IF(AT28='LE Mans SA Cup'!$CL$1,'LE Mans SA Cup'!AZ28,0)</f>
        <v>0</v>
      </c>
      <c r="CM28" s="85">
        <f>IF(AT28='LE Mans SA Cup'!$CM$1,'LE Mans SA Cup'!AZ28,0)</f>
        <v>0</v>
      </c>
      <c r="CN28" s="85">
        <f>IF(AT28='LE Mans SA Cup'!$CN$1,'LE Mans SA Cup'!AZ28,0)</f>
        <v>0</v>
      </c>
      <c r="CO28" s="87">
        <f>IF(AT28='LE Mans SA Cup'!$CO$1,'LE Mans SA Cup'!AZ28,0)</f>
        <v>0</v>
      </c>
    </row>
    <row r="29" spans="1:93" s="43" customFormat="1" ht="20.25" customHeight="1">
      <c r="A29" s="115"/>
      <c r="B29" s="76">
        <v>16</v>
      </c>
      <c r="C29" s="125" t="s">
        <v>123</v>
      </c>
      <c r="D29" s="34" t="s">
        <v>93</v>
      </c>
      <c r="E29" s="34" t="str">
        <f>Eingabe!D18</f>
        <v>Sauber</v>
      </c>
      <c r="F29" s="75" t="e">
        <f>Eingabe!E18</f>
        <v>#DIV/0!</v>
      </c>
      <c r="G29" s="65" t="str">
        <f>Eingabe!F18</f>
        <v>DNF</v>
      </c>
      <c r="H29" s="65">
        <f>Eingabe!G18</f>
        <v>0</v>
      </c>
      <c r="I29" s="65">
        <f>Eingabe!H18</f>
        <v>0</v>
      </c>
      <c r="J29" s="65">
        <f>Eingabe!I18</f>
        <v>0</v>
      </c>
      <c r="K29" s="276">
        <f>Eingabe!J18</f>
        <v>0</v>
      </c>
      <c r="L29" s="276">
        <f>Eingabe!K18</f>
        <v>0</v>
      </c>
      <c r="M29" s="80">
        <f>Eingabe!L18</f>
        <v>0</v>
      </c>
      <c r="N29" s="80">
        <f>SUM(M29-O29)</f>
        <v>0</v>
      </c>
      <c r="O29" s="81">
        <v>0</v>
      </c>
      <c r="P29" s="120"/>
      <c r="Q29" s="120"/>
      <c r="R29" s="45" t="s">
        <v>14</v>
      </c>
      <c r="S29" s="40" t="s">
        <v>64</v>
      </c>
      <c r="T29" s="34">
        <f>Eingabe!D8</f>
        <v>0</v>
      </c>
      <c r="U29" s="40"/>
      <c r="V29" s="35">
        <v>94.79</v>
      </c>
      <c r="W29" s="35">
        <f t="shared" si="15"/>
        <v>95.30999999999999</v>
      </c>
      <c r="X29" s="36">
        <v>190.1</v>
      </c>
      <c r="Y29" s="37">
        <f t="shared" si="16"/>
        <v>15.841666666666667</v>
      </c>
      <c r="Z29" s="38">
        <f>Eingabe!G8</f>
        <v>13</v>
      </c>
      <c r="AA29" s="39">
        <f t="shared" si="17"/>
        <v>1.0699999999999932</v>
      </c>
      <c r="AB29" s="49">
        <f t="shared" si="18"/>
        <v>0.5500000000000114</v>
      </c>
      <c r="AC29" s="120"/>
      <c r="AD29" s="127"/>
      <c r="AE29" s="45" t="s">
        <v>16</v>
      </c>
      <c r="AF29" s="34" t="s">
        <v>91</v>
      </c>
      <c r="AG29" s="34" t="s">
        <v>116</v>
      </c>
      <c r="AH29" s="65">
        <v>19</v>
      </c>
      <c r="AI29" s="35">
        <v>91.3</v>
      </c>
      <c r="AJ29" s="35">
        <f>AK29-AI29</f>
        <v>93.25000000000001</v>
      </c>
      <c r="AK29" s="36">
        <v>184.55</v>
      </c>
      <c r="AL29" s="37">
        <f>SUM(AK29/12)</f>
        <v>15.379166666666668</v>
      </c>
      <c r="AM29" s="38">
        <f>Eingabe!I10</f>
        <v>12</v>
      </c>
      <c r="AN29" s="39">
        <f t="shared" si="19"/>
        <v>9.22999999999999</v>
      </c>
      <c r="AO29" s="49">
        <f t="shared" si="20"/>
        <v>2.579999999999984</v>
      </c>
      <c r="AP29" s="122"/>
      <c r="AQ29" s="131"/>
      <c r="AR29" s="45" t="s">
        <v>35</v>
      </c>
      <c r="AS29" s="34" t="s">
        <v>81</v>
      </c>
      <c r="AT29" s="34">
        <f>Eingabe!D27</f>
        <v>0</v>
      </c>
      <c r="AU29" s="34"/>
      <c r="AV29" s="35"/>
      <c r="AW29" s="35">
        <f t="shared" si="7"/>
        <v>0</v>
      </c>
      <c r="AX29" s="36"/>
      <c r="AY29" s="37">
        <f t="shared" si="8"/>
        <v>0</v>
      </c>
      <c r="AZ29" s="38">
        <f>Eingabe!J27</f>
        <v>0</v>
      </c>
      <c r="BA29" s="39">
        <f t="shared" si="13"/>
        <v>0</v>
      </c>
      <c r="BB29" s="49">
        <f t="shared" si="14"/>
        <v>0</v>
      </c>
      <c r="BC29" s="115"/>
      <c r="BD29" s="115"/>
      <c r="BE29" s="115"/>
      <c r="BL29" s="86">
        <f>IF(T29='LE Mans SA Cup'!$BL$1,'LE Mans SA Cup'!Z29,0)</f>
        <v>0</v>
      </c>
      <c r="BM29" s="85">
        <f>IF(T29='LE Mans SA Cup'!$BM$1,'LE Mans SA Cup'!Z29,0)</f>
        <v>0</v>
      </c>
      <c r="BN29" s="85">
        <f>IF(T29='LE Mans SA Cup'!$BN$1,'LE Mans SA Cup'!Z29,0)</f>
        <v>0</v>
      </c>
      <c r="BO29" s="85">
        <f>IF(T29='LE Mans SA Cup'!$BO$1,'LE Mans SA Cup'!Z29,0)</f>
        <v>0</v>
      </c>
      <c r="BP29" s="85">
        <f>IF(T29='LE Mans SA Cup'!$BP$1,'LE Mans SA Cup'!Z29,0)</f>
        <v>0</v>
      </c>
      <c r="BQ29" s="85">
        <f>IF(T29='LE Mans SA Cup'!$BQ$1,'LE Mans SA Cup'!Z29,0)</f>
        <v>0</v>
      </c>
      <c r="BR29" s="85">
        <f>IF(T29='LE Mans SA Cup'!$BR$1,'LE Mans SA Cup'!Z29,0)</f>
        <v>0</v>
      </c>
      <c r="BS29" s="85">
        <f>IF(T29='LE Mans SA Cup'!$BS$1,'LE Mans SA Cup'!Z29,0)</f>
        <v>0</v>
      </c>
      <c r="BT29" s="85">
        <f>IF(T29='LE Mans SA Cup'!$BT$1,'LE Mans SA Cup'!Z29,0)</f>
        <v>0</v>
      </c>
      <c r="BU29" s="87">
        <f>IF(T29='LE Mans SA Cup'!$BU$1,'LE Mans SA Cup'!Z29,0)</f>
        <v>0</v>
      </c>
      <c r="BV29" s="86">
        <f>IF(AG29='LE Mans SA Cup'!$BV$1,'LE Mans SA Cup'!AM29,0)</f>
        <v>0</v>
      </c>
      <c r="BW29" s="85">
        <f>IF(AG29='LE Mans SA Cup'!$BW$1,'LE Mans SA Cup'!AM29,0)</f>
        <v>0</v>
      </c>
      <c r="BX29" s="85">
        <f>IF(AG29='LE Mans SA Cup'!$BX$1,'LE Mans SA Cup'!AM29,0)</f>
        <v>12</v>
      </c>
      <c r="BY29" s="85">
        <f>IF(AG29='LE Mans SA Cup'!$BY$1,'LE Mans SA Cup'!AM29,0)</f>
        <v>0</v>
      </c>
      <c r="BZ29" s="85">
        <f>IF(AG29='LE Mans SA Cup'!$BZ$1,'LE Mans SA Cup'!AM29,0)</f>
        <v>0</v>
      </c>
      <c r="CA29" s="85">
        <f>IF(AG29='LE Mans SA Cup'!$CA$1,'LE Mans SA Cup'!AM29,0)</f>
        <v>0</v>
      </c>
      <c r="CB29" s="85">
        <f>IF(AG29='LE Mans SA Cup'!$CB$1,'LE Mans SA Cup'!AM29,0)</f>
        <v>0</v>
      </c>
      <c r="CC29" s="85">
        <f>IF(AG29='LE Mans SA Cup'!$CC$1,'LE Mans SA Cup'!AM29,0)</f>
        <v>0</v>
      </c>
      <c r="CD29" s="85">
        <f>IF(AG29='LE Mans SA Cup'!$CD$1,'LE Mans SA Cup'!AM29,0)</f>
        <v>0</v>
      </c>
      <c r="CE29" s="87">
        <f>IF(AG29='LE Mans SA Cup'!$CE$1,'LE Mans SA Cup'!AM29,0)</f>
        <v>0</v>
      </c>
      <c r="CF29" s="86">
        <f>IF(AT29='LE Mans SA Cup'!$CF$1,'LE Mans SA Cup'!AZ29,0)</f>
        <v>0</v>
      </c>
      <c r="CG29" s="85">
        <f>IF(AT29='LE Mans SA Cup'!$CG$1,'LE Mans SA Cup'!AZ29,0)</f>
        <v>0</v>
      </c>
      <c r="CH29" s="85">
        <f>IF(AT29='LE Mans SA Cup'!$CH$1,'LE Mans SA Cup'!AZ29,0)</f>
        <v>0</v>
      </c>
      <c r="CI29" s="85">
        <f>IF(AT29='LE Mans SA Cup'!$CI$1,'LE Mans SA Cup'!AZ29,0)</f>
        <v>0</v>
      </c>
      <c r="CJ29" s="85">
        <f>IF(AT29='LE Mans SA Cup'!$CJ$1,'LE Mans SA Cup'!AZ29,0)</f>
        <v>0</v>
      </c>
      <c r="CK29" s="85">
        <f>IF(AT29='LE Mans SA Cup'!$CK$1,'LE Mans SA Cup'!AZ29,0)</f>
        <v>0</v>
      </c>
      <c r="CL29" s="85">
        <f>IF(AT29='LE Mans SA Cup'!$CL$1,'LE Mans SA Cup'!AZ29,0)</f>
        <v>0</v>
      </c>
      <c r="CM29" s="85">
        <f>IF(AT29='LE Mans SA Cup'!$CM$1,'LE Mans SA Cup'!AZ29,0)</f>
        <v>0</v>
      </c>
      <c r="CN29" s="85">
        <f>IF(AT29='LE Mans SA Cup'!$CN$1,'LE Mans SA Cup'!AZ29,0)</f>
        <v>0</v>
      </c>
      <c r="CO29" s="87">
        <f>IF(AT29='LE Mans SA Cup'!$CO$1,'LE Mans SA Cup'!AZ29,0)</f>
        <v>0</v>
      </c>
    </row>
    <row r="30" spans="1:93" s="43" customFormat="1" ht="20.25" customHeight="1" thickBot="1">
      <c r="A30" s="115"/>
      <c r="B30" s="248" t="s">
        <v>96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120"/>
      <c r="Q30" s="120"/>
      <c r="R30" s="45" t="s">
        <v>15</v>
      </c>
      <c r="S30" s="34" t="s">
        <v>90</v>
      </c>
      <c r="T30" s="34">
        <f>Eingabe!D6</f>
        <v>0</v>
      </c>
      <c r="U30" s="34"/>
      <c r="V30" s="35">
        <v>93.91</v>
      </c>
      <c r="W30" s="35">
        <f t="shared" si="15"/>
        <v>94.87</v>
      </c>
      <c r="X30" s="36">
        <v>188.78</v>
      </c>
      <c r="Y30" s="37">
        <f t="shared" si="16"/>
        <v>15.731666666666667</v>
      </c>
      <c r="Z30" s="38">
        <f>Eingabe!G6</f>
        <v>12</v>
      </c>
      <c r="AA30" s="39">
        <f t="shared" si="17"/>
        <v>2.3899999999999864</v>
      </c>
      <c r="AB30" s="49">
        <f t="shared" si="18"/>
        <v>1.3199999999999932</v>
      </c>
      <c r="AC30" s="120"/>
      <c r="AD30" s="127"/>
      <c r="AE30" s="45" t="s">
        <v>17</v>
      </c>
      <c r="AF30" s="40" t="s">
        <v>61</v>
      </c>
      <c r="AG30" s="34" t="str">
        <f>Eingabe!D16</f>
        <v>Porsche</v>
      </c>
      <c r="AH30" s="65">
        <v>9</v>
      </c>
      <c r="AI30" s="35">
        <v>87.3</v>
      </c>
      <c r="AJ30" s="35">
        <f>AK30-AI30</f>
        <v>94.01</v>
      </c>
      <c r="AK30" s="36">
        <v>181.31</v>
      </c>
      <c r="AL30" s="37">
        <f>SUM(AK30/12)</f>
        <v>15.109166666666667</v>
      </c>
      <c r="AM30" s="38">
        <f>Eingabe!I16</f>
        <v>11</v>
      </c>
      <c r="AN30" s="39">
        <f t="shared" si="19"/>
        <v>12.469999999999999</v>
      </c>
      <c r="AO30" s="49">
        <f t="shared" si="20"/>
        <v>3.240000000000009</v>
      </c>
      <c r="AP30" s="122"/>
      <c r="AQ30" s="131"/>
      <c r="AR30" s="45" t="s">
        <v>36</v>
      </c>
      <c r="AS30" s="40" t="s">
        <v>82</v>
      </c>
      <c r="AT30" s="34">
        <f>Eingabe!D28</f>
        <v>0</v>
      </c>
      <c r="AU30" s="40"/>
      <c r="AV30" s="35"/>
      <c r="AW30" s="35">
        <f t="shared" si="7"/>
        <v>0</v>
      </c>
      <c r="AX30" s="36"/>
      <c r="AY30" s="37">
        <f t="shared" si="8"/>
        <v>0</v>
      </c>
      <c r="AZ30" s="38">
        <f>Eingabe!J28</f>
        <v>0</v>
      </c>
      <c r="BA30" s="39">
        <f t="shared" si="13"/>
        <v>0</v>
      </c>
      <c r="BB30" s="49">
        <f t="shared" si="14"/>
        <v>0</v>
      </c>
      <c r="BC30" s="115"/>
      <c r="BD30" s="115"/>
      <c r="BE30" s="115"/>
      <c r="BL30" s="86">
        <f>IF(T30='LE Mans SA Cup'!$BL$1,'LE Mans SA Cup'!Z30,0)</f>
        <v>0</v>
      </c>
      <c r="BM30" s="85">
        <f>IF(T30='LE Mans SA Cup'!$BM$1,'LE Mans SA Cup'!Z30,0)</f>
        <v>0</v>
      </c>
      <c r="BN30" s="85">
        <f>IF(T30='LE Mans SA Cup'!$BN$1,'LE Mans SA Cup'!Z30,0)</f>
        <v>0</v>
      </c>
      <c r="BO30" s="85">
        <f>IF(T30='LE Mans SA Cup'!$BO$1,'LE Mans SA Cup'!Z30,0)</f>
        <v>0</v>
      </c>
      <c r="BP30" s="85">
        <f>IF(T30='LE Mans SA Cup'!$BP$1,'LE Mans SA Cup'!Z30,0)</f>
        <v>0</v>
      </c>
      <c r="BQ30" s="85">
        <f>IF(T30='LE Mans SA Cup'!$BQ$1,'LE Mans SA Cup'!Z30,0)</f>
        <v>0</v>
      </c>
      <c r="BR30" s="85">
        <f>IF(T30='LE Mans SA Cup'!$BR$1,'LE Mans SA Cup'!Z30,0)</f>
        <v>0</v>
      </c>
      <c r="BS30" s="85">
        <f>IF(T30='LE Mans SA Cup'!$BS$1,'LE Mans SA Cup'!Z30,0)</f>
        <v>0</v>
      </c>
      <c r="BT30" s="85">
        <f>IF(T30='LE Mans SA Cup'!$BT$1,'LE Mans SA Cup'!Z30,0)</f>
        <v>0</v>
      </c>
      <c r="BU30" s="87">
        <f>IF(T30='LE Mans SA Cup'!$BU$1,'LE Mans SA Cup'!Z30,0)</f>
        <v>0</v>
      </c>
      <c r="BV30" s="86">
        <f>IF(AG30='LE Mans SA Cup'!$BV$1,'LE Mans SA Cup'!AM30,0)</f>
        <v>0</v>
      </c>
      <c r="BW30" s="85">
        <f>IF(AG30='LE Mans SA Cup'!$BW$1,'LE Mans SA Cup'!AM30,0)</f>
        <v>11</v>
      </c>
      <c r="BX30" s="85">
        <f>IF(AG30='LE Mans SA Cup'!$BX$1,'LE Mans SA Cup'!AM30,0)</f>
        <v>0</v>
      </c>
      <c r="BY30" s="85">
        <f>IF(AG30='LE Mans SA Cup'!$BY$1,'LE Mans SA Cup'!AM30,0)</f>
        <v>0</v>
      </c>
      <c r="BZ30" s="85">
        <f>IF(AG30='LE Mans SA Cup'!$BZ$1,'LE Mans SA Cup'!AM30,0)</f>
        <v>0</v>
      </c>
      <c r="CA30" s="85">
        <f>IF(AG30='LE Mans SA Cup'!$CA$1,'LE Mans SA Cup'!AM30,0)</f>
        <v>0</v>
      </c>
      <c r="CB30" s="85">
        <f>IF(AG30='LE Mans SA Cup'!$CB$1,'LE Mans SA Cup'!AM30,0)</f>
        <v>0</v>
      </c>
      <c r="CC30" s="85">
        <f>IF(AG30='LE Mans SA Cup'!$CC$1,'LE Mans SA Cup'!AM30,0)</f>
        <v>0</v>
      </c>
      <c r="CD30" s="85">
        <f>IF(AG30='LE Mans SA Cup'!$CD$1,'LE Mans SA Cup'!AM30,0)</f>
        <v>0</v>
      </c>
      <c r="CE30" s="87">
        <f>IF(AG30='LE Mans SA Cup'!$CE$1,'LE Mans SA Cup'!AM30,0)</f>
        <v>0</v>
      </c>
      <c r="CF30" s="86">
        <f>IF(AT30='LE Mans SA Cup'!$CF$1,'LE Mans SA Cup'!AZ30,0)</f>
        <v>0</v>
      </c>
      <c r="CG30" s="85">
        <f>IF(AT30='LE Mans SA Cup'!$CG$1,'LE Mans SA Cup'!AZ30,0)</f>
        <v>0</v>
      </c>
      <c r="CH30" s="85">
        <f>IF(AT30='LE Mans SA Cup'!$CH$1,'LE Mans SA Cup'!AZ30,0)</f>
        <v>0</v>
      </c>
      <c r="CI30" s="85">
        <f>IF(AT30='LE Mans SA Cup'!$CI$1,'LE Mans SA Cup'!AZ30,0)</f>
        <v>0</v>
      </c>
      <c r="CJ30" s="85">
        <f>IF(AT30='LE Mans SA Cup'!$CJ$1,'LE Mans SA Cup'!AZ30,0)</f>
        <v>0</v>
      </c>
      <c r="CK30" s="85">
        <f>IF(AT30='LE Mans SA Cup'!$CK$1,'LE Mans SA Cup'!AZ30,0)</f>
        <v>0</v>
      </c>
      <c r="CL30" s="85">
        <f>IF(AT30='LE Mans SA Cup'!$CL$1,'LE Mans SA Cup'!AZ30,0)</f>
        <v>0</v>
      </c>
      <c r="CM30" s="85">
        <f>IF(AT30='LE Mans SA Cup'!$CM$1,'LE Mans SA Cup'!AZ30,0)</f>
        <v>0</v>
      </c>
      <c r="CN30" s="85">
        <f>IF(AT30='LE Mans SA Cup'!$CN$1,'LE Mans SA Cup'!AZ30,0)</f>
        <v>0</v>
      </c>
      <c r="CO30" s="87">
        <f>IF(AT30='LE Mans SA Cup'!$CO$1,'LE Mans SA Cup'!AZ30,0)</f>
        <v>0</v>
      </c>
    </row>
    <row r="31" spans="1:93" s="43" customFormat="1" ht="20.25" customHeight="1">
      <c r="A31" s="115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0"/>
      <c r="Q31" s="120"/>
      <c r="R31" s="45" t="s">
        <v>16</v>
      </c>
      <c r="S31" s="34" t="s">
        <v>95</v>
      </c>
      <c r="T31" s="34">
        <f>Eingabe!D7</f>
        <v>0</v>
      </c>
      <c r="U31" s="34"/>
      <c r="V31" s="35">
        <v>92.34</v>
      </c>
      <c r="W31" s="35">
        <f t="shared" si="15"/>
        <v>94.22999999999999</v>
      </c>
      <c r="X31" s="36">
        <v>186.57</v>
      </c>
      <c r="Y31" s="37">
        <f t="shared" si="16"/>
        <v>15.5475</v>
      </c>
      <c r="Z31" s="38">
        <f>Eingabe!G7</f>
        <v>11</v>
      </c>
      <c r="AA31" s="39">
        <f t="shared" si="17"/>
        <v>4.599999999999994</v>
      </c>
      <c r="AB31" s="49">
        <f t="shared" si="18"/>
        <v>2.210000000000008</v>
      </c>
      <c r="AC31" s="120"/>
      <c r="AD31" s="127"/>
      <c r="AE31" s="45" t="s">
        <v>18</v>
      </c>
      <c r="AF31" s="34" t="s">
        <v>65</v>
      </c>
      <c r="AG31" s="34" t="s">
        <v>116</v>
      </c>
      <c r="AH31" s="65">
        <v>17</v>
      </c>
      <c r="AI31" s="35">
        <v>88.62</v>
      </c>
      <c r="AJ31" s="35">
        <f>AK31-AI31</f>
        <v>91.49000000000001</v>
      </c>
      <c r="AK31" s="36">
        <v>180.11</v>
      </c>
      <c r="AL31" s="37">
        <f>SUM(AK31/12)</f>
        <v>15.009166666666667</v>
      </c>
      <c r="AM31" s="38">
        <f>Eingabe!I12</f>
        <v>10</v>
      </c>
      <c r="AN31" s="39">
        <f t="shared" si="19"/>
        <v>13.669999999999987</v>
      </c>
      <c r="AO31" s="49">
        <f t="shared" si="20"/>
        <v>1.1999999999999886</v>
      </c>
      <c r="AP31" s="122"/>
      <c r="AQ31" s="131"/>
      <c r="AR31" s="45" t="s">
        <v>37</v>
      </c>
      <c r="AS31" s="34" t="s">
        <v>83</v>
      </c>
      <c r="AT31" s="34">
        <f>Eingabe!D29</f>
        <v>0</v>
      </c>
      <c r="AU31" s="34"/>
      <c r="AV31" s="35"/>
      <c r="AW31" s="35">
        <f t="shared" si="7"/>
        <v>0</v>
      </c>
      <c r="AX31" s="36"/>
      <c r="AY31" s="37">
        <f t="shared" si="8"/>
        <v>0</v>
      </c>
      <c r="AZ31" s="38">
        <f>Eingabe!J29</f>
        <v>0</v>
      </c>
      <c r="BA31" s="39">
        <f t="shared" si="13"/>
        <v>0</v>
      </c>
      <c r="BB31" s="49">
        <f t="shared" si="14"/>
        <v>0</v>
      </c>
      <c r="BC31" s="115"/>
      <c r="BD31" s="115"/>
      <c r="BE31" s="115"/>
      <c r="BL31" s="86">
        <f>IF(T31='LE Mans SA Cup'!$BL$1,'LE Mans SA Cup'!Z31,0)</f>
        <v>0</v>
      </c>
      <c r="BM31" s="85">
        <f>IF(T31='LE Mans SA Cup'!$BM$1,'LE Mans SA Cup'!Z31,0)</f>
        <v>0</v>
      </c>
      <c r="BN31" s="85">
        <f>IF(T31='LE Mans SA Cup'!$BN$1,'LE Mans SA Cup'!Z31,0)</f>
        <v>0</v>
      </c>
      <c r="BO31" s="85">
        <f>IF(T31='LE Mans SA Cup'!$BO$1,'LE Mans SA Cup'!Z31,0)</f>
        <v>0</v>
      </c>
      <c r="BP31" s="85">
        <f>IF(T31='LE Mans SA Cup'!$BP$1,'LE Mans SA Cup'!Z31,0)</f>
        <v>0</v>
      </c>
      <c r="BQ31" s="85">
        <f>IF(T31='LE Mans SA Cup'!$BQ$1,'LE Mans SA Cup'!Z31,0)</f>
        <v>0</v>
      </c>
      <c r="BR31" s="85">
        <f>IF(T31='LE Mans SA Cup'!$BR$1,'LE Mans SA Cup'!Z31,0)</f>
        <v>0</v>
      </c>
      <c r="BS31" s="85">
        <f>IF(T31='LE Mans SA Cup'!$BS$1,'LE Mans SA Cup'!Z31,0)</f>
        <v>0</v>
      </c>
      <c r="BT31" s="85">
        <f>IF(T31='LE Mans SA Cup'!$BT$1,'LE Mans SA Cup'!Z31,0)</f>
        <v>0</v>
      </c>
      <c r="BU31" s="87">
        <f>IF(T31='LE Mans SA Cup'!$BU$1,'LE Mans SA Cup'!Z31,0)</f>
        <v>0</v>
      </c>
      <c r="BV31" s="86">
        <f>IF(AG31='LE Mans SA Cup'!$BV$1,'LE Mans SA Cup'!AM31,0)</f>
        <v>0</v>
      </c>
      <c r="BW31" s="85">
        <f>IF(AG31='LE Mans SA Cup'!$BW$1,'LE Mans SA Cup'!AM31,0)</f>
        <v>0</v>
      </c>
      <c r="BX31" s="85">
        <f>IF(AG31='LE Mans SA Cup'!$BX$1,'LE Mans SA Cup'!AM31,0)</f>
        <v>10</v>
      </c>
      <c r="BY31" s="85">
        <f>IF(AG31='LE Mans SA Cup'!$BY$1,'LE Mans SA Cup'!AM31,0)</f>
        <v>0</v>
      </c>
      <c r="BZ31" s="85">
        <f>IF(AG31='LE Mans SA Cup'!$BZ$1,'LE Mans SA Cup'!AM31,0)</f>
        <v>0</v>
      </c>
      <c r="CA31" s="85">
        <f>IF(AG31='LE Mans SA Cup'!$CA$1,'LE Mans SA Cup'!AM31,0)</f>
        <v>0</v>
      </c>
      <c r="CB31" s="85">
        <f>IF(AG31='LE Mans SA Cup'!$CB$1,'LE Mans SA Cup'!AM31,0)</f>
        <v>0</v>
      </c>
      <c r="CC31" s="85">
        <f>IF(AG31='LE Mans SA Cup'!$CC$1,'LE Mans SA Cup'!AM31,0)</f>
        <v>0</v>
      </c>
      <c r="CD31" s="85">
        <f>IF(AG31='LE Mans SA Cup'!$CD$1,'LE Mans SA Cup'!AM31,0)</f>
        <v>0</v>
      </c>
      <c r="CE31" s="87">
        <f>IF(AG31='LE Mans SA Cup'!$CE$1,'LE Mans SA Cup'!AM31,0)</f>
        <v>0</v>
      </c>
      <c r="CF31" s="86">
        <f>IF(AT31='LE Mans SA Cup'!$CF$1,'LE Mans SA Cup'!AZ31,0)</f>
        <v>0</v>
      </c>
      <c r="CG31" s="85">
        <f>IF(AT31='LE Mans SA Cup'!$CG$1,'LE Mans SA Cup'!AZ31,0)</f>
        <v>0</v>
      </c>
      <c r="CH31" s="85">
        <f>IF(AT31='LE Mans SA Cup'!$CH$1,'LE Mans SA Cup'!AZ31,0)</f>
        <v>0</v>
      </c>
      <c r="CI31" s="85">
        <f>IF(AT31='LE Mans SA Cup'!$CI$1,'LE Mans SA Cup'!AZ31,0)</f>
        <v>0</v>
      </c>
      <c r="CJ31" s="85">
        <f>IF(AT31='LE Mans SA Cup'!$CJ$1,'LE Mans SA Cup'!AZ31,0)</f>
        <v>0</v>
      </c>
      <c r="CK31" s="85">
        <f>IF(AT31='LE Mans SA Cup'!$CK$1,'LE Mans SA Cup'!AZ31,0)</f>
        <v>0</v>
      </c>
      <c r="CL31" s="85">
        <f>IF(AT31='LE Mans SA Cup'!$CL$1,'LE Mans SA Cup'!AZ31,0)</f>
        <v>0</v>
      </c>
      <c r="CM31" s="85">
        <f>IF(AT31='LE Mans SA Cup'!$CM$1,'LE Mans SA Cup'!AZ31,0)</f>
        <v>0</v>
      </c>
      <c r="CN31" s="85">
        <f>IF(AT31='LE Mans SA Cup'!$CN$1,'LE Mans SA Cup'!AZ31,0)</f>
        <v>0</v>
      </c>
      <c r="CO31" s="87">
        <f>IF(AT31='LE Mans SA Cup'!$CO$1,'LE Mans SA Cup'!AZ31,0)</f>
        <v>0</v>
      </c>
    </row>
    <row r="32" spans="1:93" s="43" customFormat="1" ht="20.25" customHeight="1">
      <c r="A32" s="115"/>
      <c r="B32" s="122"/>
      <c r="C32" s="123" t="s">
        <v>106</v>
      </c>
      <c r="D32" s="124" t="s">
        <v>104</v>
      </c>
      <c r="E32" s="124"/>
      <c r="F32" s="125" t="s">
        <v>105</v>
      </c>
      <c r="G32" s="126" t="s">
        <v>107</v>
      </c>
      <c r="H32" s="122"/>
      <c r="I32" s="122"/>
      <c r="J32" s="122"/>
      <c r="K32" s="122"/>
      <c r="L32" s="122"/>
      <c r="M32" s="122"/>
      <c r="N32" s="122"/>
      <c r="O32" s="122"/>
      <c r="P32" s="120"/>
      <c r="Q32" s="120"/>
      <c r="R32" s="45" t="s">
        <v>17</v>
      </c>
      <c r="S32" s="40" t="s">
        <v>62</v>
      </c>
      <c r="T32" s="34" t="str">
        <f>Eingabe!D5</f>
        <v>Porsche</v>
      </c>
      <c r="U32" s="40"/>
      <c r="V32" s="35">
        <v>93.29</v>
      </c>
      <c r="W32" s="35">
        <f t="shared" si="15"/>
        <v>92.51</v>
      </c>
      <c r="X32" s="36">
        <v>185.8</v>
      </c>
      <c r="Y32" s="37">
        <f t="shared" si="16"/>
        <v>15.483333333333334</v>
      </c>
      <c r="Z32" s="38">
        <f>Eingabe!G5</f>
        <v>10</v>
      </c>
      <c r="AA32" s="39">
        <f t="shared" si="17"/>
        <v>5.369999999999976</v>
      </c>
      <c r="AB32" s="49">
        <f t="shared" si="18"/>
        <v>0.7699999999999818</v>
      </c>
      <c r="AC32" s="120"/>
      <c r="AD32" s="127"/>
      <c r="AE32" s="45" t="s">
        <v>19</v>
      </c>
      <c r="AF32" s="34" t="s">
        <v>94</v>
      </c>
      <c r="AG32" s="34">
        <f>Eingabe!D11</f>
        <v>0</v>
      </c>
      <c r="AH32" s="65">
        <v>11</v>
      </c>
      <c r="AI32" s="35">
        <v>88.95</v>
      </c>
      <c r="AJ32" s="35">
        <f>AK32-AI32</f>
        <v>88.41000000000001</v>
      </c>
      <c r="AK32" s="36">
        <v>177.36</v>
      </c>
      <c r="AL32" s="37">
        <f>SUM(AK32/12)</f>
        <v>14.780000000000001</v>
      </c>
      <c r="AM32" s="38">
        <f>Eingabe!I11</f>
        <v>9</v>
      </c>
      <c r="AN32" s="39">
        <f t="shared" si="19"/>
        <v>16.419999999999987</v>
      </c>
      <c r="AO32" s="49">
        <f t="shared" si="20"/>
        <v>2.75</v>
      </c>
      <c r="AP32" s="122"/>
      <c r="AQ32" s="131"/>
      <c r="AR32" s="45" t="s">
        <v>38</v>
      </c>
      <c r="AS32" s="40" t="s">
        <v>5</v>
      </c>
      <c r="AT32" s="34">
        <f>Eingabe!D30</f>
        <v>0</v>
      </c>
      <c r="AU32" s="40"/>
      <c r="AV32" s="35"/>
      <c r="AW32" s="35">
        <f t="shared" si="7"/>
        <v>0</v>
      </c>
      <c r="AX32" s="36"/>
      <c r="AY32" s="37">
        <f t="shared" si="8"/>
        <v>0</v>
      </c>
      <c r="AZ32" s="38">
        <f>Eingabe!J30</f>
        <v>0</v>
      </c>
      <c r="BA32" s="39">
        <f t="shared" si="13"/>
        <v>0</v>
      </c>
      <c r="BB32" s="49">
        <f t="shared" si="14"/>
        <v>0</v>
      </c>
      <c r="BC32" s="115"/>
      <c r="BD32" s="115"/>
      <c r="BE32" s="115"/>
      <c r="BL32" s="86">
        <f>IF(T32='LE Mans SA Cup'!$BL$1,'LE Mans SA Cup'!Z32,0)</f>
        <v>0</v>
      </c>
      <c r="BM32" s="85">
        <f>IF(T32='LE Mans SA Cup'!$BM$1,'LE Mans SA Cup'!Z32,0)</f>
        <v>10</v>
      </c>
      <c r="BN32" s="85">
        <f>IF(T32='LE Mans SA Cup'!$BN$1,'LE Mans SA Cup'!Z32,0)</f>
        <v>0</v>
      </c>
      <c r="BO32" s="85">
        <f>IF(T32='LE Mans SA Cup'!$BO$1,'LE Mans SA Cup'!Z32,0)</f>
        <v>0</v>
      </c>
      <c r="BP32" s="85">
        <f>IF(T32='LE Mans SA Cup'!$BP$1,'LE Mans SA Cup'!Z32,0)</f>
        <v>0</v>
      </c>
      <c r="BQ32" s="85">
        <f>IF(T32='LE Mans SA Cup'!$BQ$1,'LE Mans SA Cup'!Z32,0)</f>
        <v>0</v>
      </c>
      <c r="BR32" s="85">
        <f>IF(T32='LE Mans SA Cup'!$BR$1,'LE Mans SA Cup'!Z32,0)</f>
        <v>0</v>
      </c>
      <c r="BS32" s="85">
        <f>IF(T32='LE Mans SA Cup'!$BS$1,'LE Mans SA Cup'!Z32,0)</f>
        <v>0</v>
      </c>
      <c r="BT32" s="85">
        <f>IF(T32='LE Mans SA Cup'!$BT$1,'LE Mans SA Cup'!Z32,0)</f>
        <v>0</v>
      </c>
      <c r="BU32" s="87">
        <f>IF(T32='LE Mans SA Cup'!$BU$1,'LE Mans SA Cup'!Z32,0)</f>
        <v>0</v>
      </c>
      <c r="BV32" s="86">
        <f>IF(AG32='LE Mans SA Cup'!$BV$1,'LE Mans SA Cup'!AM32,0)</f>
        <v>0</v>
      </c>
      <c r="BW32" s="85">
        <f>IF(AG32='LE Mans SA Cup'!$BW$1,'LE Mans SA Cup'!AM32,0)</f>
        <v>0</v>
      </c>
      <c r="BX32" s="85">
        <f>IF(AG32='LE Mans SA Cup'!$BX$1,'LE Mans SA Cup'!AM32,0)</f>
        <v>0</v>
      </c>
      <c r="BY32" s="85">
        <f>IF(AG32='LE Mans SA Cup'!$BY$1,'LE Mans SA Cup'!AM32,0)</f>
        <v>0</v>
      </c>
      <c r="BZ32" s="85">
        <f>IF(AG32='LE Mans SA Cup'!$BZ$1,'LE Mans SA Cup'!AM32,0)</f>
        <v>0</v>
      </c>
      <c r="CA32" s="85">
        <f>IF(AG32='LE Mans SA Cup'!$CA$1,'LE Mans SA Cup'!AM32,0)</f>
        <v>0</v>
      </c>
      <c r="CB32" s="85">
        <f>IF(AG32='LE Mans SA Cup'!$CB$1,'LE Mans SA Cup'!AM32,0)</f>
        <v>0</v>
      </c>
      <c r="CC32" s="85">
        <f>IF(AG32='LE Mans SA Cup'!$CC$1,'LE Mans SA Cup'!AM32,0)</f>
        <v>0</v>
      </c>
      <c r="CD32" s="85">
        <f>IF(AG32='LE Mans SA Cup'!$CD$1,'LE Mans SA Cup'!AM32,0)</f>
        <v>0</v>
      </c>
      <c r="CE32" s="87">
        <f>IF(AG32='LE Mans SA Cup'!$CE$1,'LE Mans SA Cup'!AM32,0)</f>
        <v>0</v>
      </c>
      <c r="CF32" s="86">
        <f>IF(AT32='LE Mans SA Cup'!$CF$1,'LE Mans SA Cup'!AZ32,0)</f>
        <v>0</v>
      </c>
      <c r="CG32" s="85">
        <f>IF(AT32='LE Mans SA Cup'!$CG$1,'LE Mans SA Cup'!AZ32,0)</f>
        <v>0</v>
      </c>
      <c r="CH32" s="85">
        <f>IF(AT32='LE Mans SA Cup'!$CH$1,'LE Mans SA Cup'!AZ32,0)</f>
        <v>0</v>
      </c>
      <c r="CI32" s="85">
        <f>IF(AT32='LE Mans SA Cup'!$CI$1,'LE Mans SA Cup'!AZ32,0)</f>
        <v>0</v>
      </c>
      <c r="CJ32" s="85">
        <f>IF(AT32='LE Mans SA Cup'!$CJ$1,'LE Mans SA Cup'!AZ32,0)</f>
        <v>0</v>
      </c>
      <c r="CK32" s="85">
        <f>IF(AT32='LE Mans SA Cup'!$CK$1,'LE Mans SA Cup'!AZ32,0)</f>
        <v>0</v>
      </c>
      <c r="CL32" s="85">
        <f>IF(AT32='LE Mans SA Cup'!$CL$1,'LE Mans SA Cup'!AZ32,0)</f>
        <v>0</v>
      </c>
      <c r="CM32" s="85">
        <f>IF(AT32='LE Mans SA Cup'!$CM$1,'LE Mans SA Cup'!AZ32,0)</f>
        <v>0</v>
      </c>
      <c r="CN32" s="85">
        <f>IF(AT32='LE Mans SA Cup'!$CN$1,'LE Mans SA Cup'!AZ32,0)</f>
        <v>0</v>
      </c>
      <c r="CO32" s="87">
        <f>IF(AT32='LE Mans SA Cup'!$CO$1,'LE Mans SA Cup'!AZ32,0)</f>
        <v>0</v>
      </c>
    </row>
    <row r="33" spans="1:93" s="43" customFormat="1" ht="20.25" customHeight="1" thickBot="1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20"/>
      <c r="Q33" s="120"/>
      <c r="R33" s="45" t="s">
        <v>18</v>
      </c>
      <c r="S33" s="34" t="s">
        <v>91</v>
      </c>
      <c r="T33" s="34">
        <f>Eingabe!D10</f>
        <v>0</v>
      </c>
      <c r="U33" s="34"/>
      <c r="V33" s="35">
        <v>81.58</v>
      </c>
      <c r="W33" s="35">
        <f t="shared" si="15"/>
        <v>94.2</v>
      </c>
      <c r="X33" s="36">
        <v>175.78</v>
      </c>
      <c r="Y33" s="37">
        <f t="shared" si="16"/>
        <v>14.648333333333333</v>
      </c>
      <c r="Z33" s="38">
        <f>Eingabe!G10</f>
        <v>9</v>
      </c>
      <c r="AA33" s="39">
        <f t="shared" si="17"/>
        <v>15.389999999999986</v>
      </c>
      <c r="AB33" s="49">
        <f t="shared" si="18"/>
        <v>10.02000000000001</v>
      </c>
      <c r="AC33" s="120"/>
      <c r="AD33" s="127"/>
      <c r="AE33" s="45" t="s">
        <v>20</v>
      </c>
      <c r="AF33" s="34" t="s">
        <v>97</v>
      </c>
      <c r="AG33" s="34" t="s">
        <v>125</v>
      </c>
      <c r="AH33" s="65">
        <v>14</v>
      </c>
      <c r="AI33" s="35">
        <v>86.27</v>
      </c>
      <c r="AJ33" s="35">
        <f>AK33-AI33</f>
        <v>87.03000000000002</v>
      </c>
      <c r="AK33" s="36">
        <v>173.3</v>
      </c>
      <c r="AL33" s="37">
        <f>SUM(AK33/12)</f>
        <v>14.441666666666668</v>
      </c>
      <c r="AM33" s="38">
        <f>Eingabe!I13</f>
        <v>8</v>
      </c>
      <c r="AN33" s="39">
        <f t="shared" si="19"/>
        <v>20.47999999999999</v>
      </c>
      <c r="AO33" s="49">
        <f t="shared" si="20"/>
        <v>4.060000000000002</v>
      </c>
      <c r="AP33" s="122"/>
      <c r="AQ33" s="131"/>
      <c r="AR33" s="45" t="s">
        <v>39</v>
      </c>
      <c r="AS33" s="40" t="s">
        <v>84</v>
      </c>
      <c r="AT33" s="34">
        <f>Eingabe!D31</f>
        <v>0</v>
      </c>
      <c r="AU33" s="40"/>
      <c r="AV33" s="35"/>
      <c r="AW33" s="35">
        <f t="shared" si="7"/>
        <v>0</v>
      </c>
      <c r="AX33" s="36"/>
      <c r="AY33" s="37">
        <f t="shared" si="8"/>
        <v>0</v>
      </c>
      <c r="AZ33" s="38">
        <f>Eingabe!J31</f>
        <v>0</v>
      </c>
      <c r="BA33" s="39">
        <f t="shared" si="13"/>
        <v>0</v>
      </c>
      <c r="BB33" s="49">
        <f t="shared" si="14"/>
        <v>0</v>
      </c>
      <c r="BC33" s="115"/>
      <c r="BD33" s="115"/>
      <c r="BE33" s="115"/>
      <c r="BL33" s="86">
        <f>IF(T33='LE Mans SA Cup'!$BL$1,'LE Mans SA Cup'!Z33,0)</f>
        <v>0</v>
      </c>
      <c r="BM33" s="85">
        <f>IF(T33='LE Mans SA Cup'!$BM$1,'LE Mans SA Cup'!Z33,0)</f>
        <v>0</v>
      </c>
      <c r="BN33" s="85">
        <f>IF(T33='LE Mans SA Cup'!$BN$1,'LE Mans SA Cup'!Z33,0)</f>
        <v>0</v>
      </c>
      <c r="BO33" s="85">
        <f>IF(T33='LE Mans SA Cup'!$BO$1,'LE Mans SA Cup'!Z33,0)</f>
        <v>0</v>
      </c>
      <c r="BP33" s="85">
        <f>IF(T33='LE Mans SA Cup'!$BP$1,'LE Mans SA Cup'!Z33,0)</f>
        <v>0</v>
      </c>
      <c r="BQ33" s="85">
        <f>IF(T33='LE Mans SA Cup'!$BQ$1,'LE Mans SA Cup'!Z33,0)</f>
        <v>0</v>
      </c>
      <c r="BR33" s="85">
        <f>IF(T33='LE Mans SA Cup'!$BR$1,'LE Mans SA Cup'!Z33,0)</f>
        <v>0</v>
      </c>
      <c r="BS33" s="85">
        <f>IF(T33='LE Mans SA Cup'!$BS$1,'LE Mans SA Cup'!Z33,0)</f>
        <v>0</v>
      </c>
      <c r="BT33" s="85">
        <f>IF(T33='LE Mans SA Cup'!$BT$1,'LE Mans SA Cup'!Z33,0)</f>
        <v>0</v>
      </c>
      <c r="BU33" s="87">
        <f>IF(T33='LE Mans SA Cup'!$BU$1,'LE Mans SA Cup'!Z33,0)</f>
        <v>0</v>
      </c>
      <c r="BV33" s="86">
        <f>IF(AG33='LE Mans SA Cup'!$BV$1,'LE Mans SA Cup'!AM33,0)</f>
        <v>0</v>
      </c>
      <c r="BW33" s="85">
        <f>IF(AG33='LE Mans SA Cup'!$BW$1,'LE Mans SA Cup'!AM33,0)</f>
        <v>0</v>
      </c>
      <c r="BX33" s="85">
        <f>IF(AG33='LE Mans SA Cup'!$BX$1,'LE Mans SA Cup'!AM33,0)</f>
        <v>0</v>
      </c>
      <c r="BY33" s="85">
        <f>IF(AG33='LE Mans SA Cup'!$BY$1,'LE Mans SA Cup'!AM33,0)</f>
        <v>0</v>
      </c>
      <c r="BZ33" s="85">
        <f>IF(AG33='LE Mans SA Cup'!$BZ$1,'LE Mans SA Cup'!AM33,0)</f>
        <v>0</v>
      </c>
      <c r="CA33" s="85">
        <f>IF(AG33='LE Mans SA Cup'!$CA$1,'LE Mans SA Cup'!AM33,0)</f>
        <v>8</v>
      </c>
      <c r="CB33" s="85">
        <f>IF(AG33='LE Mans SA Cup'!$CB$1,'LE Mans SA Cup'!AM33,0)</f>
        <v>0</v>
      </c>
      <c r="CC33" s="85">
        <f>IF(AG33='LE Mans SA Cup'!$CC$1,'LE Mans SA Cup'!AM33,0)</f>
        <v>0</v>
      </c>
      <c r="CD33" s="85">
        <f>IF(AG33='LE Mans SA Cup'!$CD$1,'LE Mans SA Cup'!AM33,0)</f>
        <v>0</v>
      </c>
      <c r="CE33" s="87">
        <f>IF(AG33='LE Mans SA Cup'!$CE$1,'LE Mans SA Cup'!AM33,0)</f>
        <v>0</v>
      </c>
      <c r="CF33" s="86">
        <f>IF(AT33='LE Mans SA Cup'!$CF$1,'LE Mans SA Cup'!AZ33,0)</f>
        <v>0</v>
      </c>
      <c r="CG33" s="85">
        <f>IF(AT33='LE Mans SA Cup'!$CG$1,'LE Mans SA Cup'!AZ33,0)</f>
        <v>0</v>
      </c>
      <c r="CH33" s="85">
        <f>IF(AT33='LE Mans SA Cup'!$CH$1,'LE Mans SA Cup'!AZ33,0)</f>
        <v>0</v>
      </c>
      <c r="CI33" s="85">
        <f>IF(AT33='LE Mans SA Cup'!$CI$1,'LE Mans SA Cup'!AZ33,0)</f>
        <v>0</v>
      </c>
      <c r="CJ33" s="85">
        <f>IF(AT33='LE Mans SA Cup'!$CJ$1,'LE Mans SA Cup'!AZ33,0)</f>
        <v>0</v>
      </c>
      <c r="CK33" s="85">
        <f>IF(AT33='LE Mans SA Cup'!$CK$1,'LE Mans SA Cup'!AZ33,0)</f>
        <v>0</v>
      </c>
      <c r="CL33" s="85">
        <f>IF(AT33='LE Mans SA Cup'!$CL$1,'LE Mans SA Cup'!AZ33,0)</f>
        <v>0</v>
      </c>
      <c r="CM33" s="85">
        <f>IF(AT33='LE Mans SA Cup'!$CM$1,'LE Mans SA Cup'!AZ33,0)</f>
        <v>0</v>
      </c>
      <c r="CN33" s="85">
        <f>IF(AT33='LE Mans SA Cup'!$CN$1,'LE Mans SA Cup'!AZ33,0)</f>
        <v>0</v>
      </c>
      <c r="CO33" s="87">
        <f>IF(AT33='LE Mans SA Cup'!$CO$1,'LE Mans SA Cup'!AZ33,0)</f>
        <v>0</v>
      </c>
    </row>
    <row r="34" spans="1:93" s="43" customFormat="1" ht="20.25" customHeight="1">
      <c r="A34" s="115"/>
      <c r="B34" s="114"/>
      <c r="C34" s="114"/>
      <c r="D34" s="114"/>
      <c r="E34" s="114"/>
      <c r="F34" s="114"/>
      <c r="G34" s="114"/>
      <c r="H34" s="230" t="str">
        <f>I45</f>
        <v>Sauber</v>
      </c>
      <c r="I34" s="231"/>
      <c r="J34" s="232"/>
      <c r="K34" s="114"/>
      <c r="L34" s="114"/>
      <c r="M34" s="114"/>
      <c r="N34" s="114"/>
      <c r="O34" s="114"/>
      <c r="P34" s="120"/>
      <c r="Q34" s="120"/>
      <c r="R34" s="45" t="s">
        <v>19</v>
      </c>
      <c r="S34" s="34" t="s">
        <v>65</v>
      </c>
      <c r="T34" s="34">
        <f>Eingabe!D12</f>
        <v>0</v>
      </c>
      <c r="U34" s="34"/>
      <c r="V34" s="35">
        <v>84.19</v>
      </c>
      <c r="W34" s="35">
        <f t="shared" si="15"/>
        <v>91.31</v>
      </c>
      <c r="X34" s="36">
        <v>175.5</v>
      </c>
      <c r="Y34" s="37">
        <f t="shared" si="16"/>
        <v>14.625</v>
      </c>
      <c r="Z34" s="38">
        <f>Eingabe!G12</f>
        <v>8</v>
      </c>
      <c r="AA34" s="39">
        <f t="shared" si="17"/>
        <v>15.669999999999987</v>
      </c>
      <c r="AB34" s="49">
        <f t="shared" si="18"/>
        <v>0.28000000000000114</v>
      </c>
      <c r="AC34" s="120"/>
      <c r="AD34" s="127"/>
      <c r="AE34" s="45" t="s">
        <v>21</v>
      </c>
      <c r="AF34" s="34" t="s">
        <v>120</v>
      </c>
      <c r="AG34" s="34">
        <f>Eingabe!D52</f>
        <v>0</v>
      </c>
      <c r="AH34" s="65">
        <v>7</v>
      </c>
      <c r="AI34" s="35">
        <v>83.06</v>
      </c>
      <c r="AJ34" s="35">
        <f>AK34-AI34</f>
        <v>79.99000000000001</v>
      </c>
      <c r="AK34" s="36">
        <v>163.05</v>
      </c>
      <c r="AL34" s="37">
        <f>SUM(AK34/12)</f>
        <v>13.5875</v>
      </c>
      <c r="AM34" s="38">
        <f>Eingabe!I52</f>
        <v>7</v>
      </c>
      <c r="AN34" s="39">
        <f t="shared" si="19"/>
        <v>30.72999999999999</v>
      </c>
      <c r="AO34" s="49">
        <f t="shared" si="20"/>
        <v>10.25</v>
      </c>
      <c r="AP34" s="122"/>
      <c r="AQ34" s="131"/>
      <c r="AR34" s="45" t="s">
        <v>40</v>
      </c>
      <c r="AS34" s="40" t="s">
        <v>85</v>
      </c>
      <c r="AT34" s="34">
        <f>Eingabe!D32</f>
        <v>0</v>
      </c>
      <c r="AU34" s="40"/>
      <c r="AV34" s="35"/>
      <c r="AW34" s="35">
        <f t="shared" si="7"/>
        <v>0</v>
      </c>
      <c r="AX34" s="36"/>
      <c r="AY34" s="37">
        <f t="shared" si="8"/>
        <v>0</v>
      </c>
      <c r="AZ34" s="38">
        <f>Eingabe!J32</f>
        <v>0</v>
      </c>
      <c r="BA34" s="39">
        <f t="shared" si="13"/>
        <v>0</v>
      </c>
      <c r="BB34" s="49">
        <f t="shared" si="14"/>
        <v>0</v>
      </c>
      <c r="BC34" s="115"/>
      <c r="BD34" s="115"/>
      <c r="BE34" s="115"/>
      <c r="BL34" s="86">
        <f>IF(T34='LE Mans SA Cup'!$BL$1,'LE Mans SA Cup'!Z34,0)</f>
        <v>0</v>
      </c>
      <c r="BM34" s="85">
        <f>IF(T34='LE Mans SA Cup'!$BM$1,'LE Mans SA Cup'!Z34,0)</f>
        <v>0</v>
      </c>
      <c r="BN34" s="85">
        <f>IF(T34='LE Mans SA Cup'!$BN$1,'LE Mans SA Cup'!Z34,0)</f>
        <v>0</v>
      </c>
      <c r="BO34" s="85">
        <f>IF(T34='LE Mans SA Cup'!$BO$1,'LE Mans SA Cup'!Z34,0)</f>
        <v>0</v>
      </c>
      <c r="BP34" s="85">
        <f>IF(T34='LE Mans SA Cup'!$BP$1,'LE Mans SA Cup'!Z34,0)</f>
        <v>0</v>
      </c>
      <c r="BQ34" s="85">
        <f>IF(T34='LE Mans SA Cup'!$BQ$1,'LE Mans SA Cup'!Z34,0)</f>
        <v>0</v>
      </c>
      <c r="BR34" s="85">
        <f>IF(T34='LE Mans SA Cup'!$BR$1,'LE Mans SA Cup'!Z34,0)</f>
        <v>0</v>
      </c>
      <c r="BS34" s="85">
        <f>IF(T34='LE Mans SA Cup'!$BS$1,'LE Mans SA Cup'!Z34,0)</f>
        <v>0</v>
      </c>
      <c r="BT34" s="85">
        <f>IF(T34='LE Mans SA Cup'!$BT$1,'LE Mans SA Cup'!Z34,0)</f>
        <v>0</v>
      </c>
      <c r="BU34" s="87">
        <f>IF(T34='LE Mans SA Cup'!$BU$1,'LE Mans SA Cup'!Z34,0)</f>
        <v>0</v>
      </c>
      <c r="BV34" s="86">
        <f>IF(AG34='LE Mans SA Cup'!$BV$1,'LE Mans SA Cup'!AM34,0)</f>
        <v>0</v>
      </c>
      <c r="BW34" s="85">
        <f>IF(AG34='LE Mans SA Cup'!$BW$1,'LE Mans SA Cup'!AM34,0)</f>
        <v>0</v>
      </c>
      <c r="BX34" s="85">
        <f>IF(AG34='LE Mans SA Cup'!$BX$1,'LE Mans SA Cup'!AM34,0)</f>
        <v>0</v>
      </c>
      <c r="BY34" s="85">
        <f>IF(AG34='LE Mans SA Cup'!$BY$1,'LE Mans SA Cup'!AM34,0)</f>
        <v>0</v>
      </c>
      <c r="BZ34" s="85">
        <f>IF(AG34='LE Mans SA Cup'!$BZ$1,'LE Mans SA Cup'!AM34,0)</f>
        <v>0</v>
      </c>
      <c r="CA34" s="85">
        <f>IF(AG34='LE Mans SA Cup'!$CA$1,'LE Mans SA Cup'!AM34,0)</f>
        <v>0</v>
      </c>
      <c r="CB34" s="85">
        <f>IF(AG34='LE Mans SA Cup'!$CB$1,'LE Mans SA Cup'!AM34,0)</f>
        <v>0</v>
      </c>
      <c r="CC34" s="85">
        <f>IF(AG34='LE Mans SA Cup'!$CC$1,'LE Mans SA Cup'!AM34,0)</f>
        <v>0</v>
      </c>
      <c r="CD34" s="85">
        <f>IF(AG34='LE Mans SA Cup'!$CD$1,'LE Mans SA Cup'!AM34,0)</f>
        <v>0</v>
      </c>
      <c r="CE34" s="87">
        <f>IF(AG34='LE Mans SA Cup'!$CE$1,'LE Mans SA Cup'!AM34,0)</f>
        <v>0</v>
      </c>
      <c r="CF34" s="86">
        <f>IF(AT34='LE Mans SA Cup'!$CF$1,'LE Mans SA Cup'!AZ34,0)</f>
        <v>0</v>
      </c>
      <c r="CG34" s="85">
        <f>IF(AT34='LE Mans SA Cup'!$CG$1,'LE Mans SA Cup'!AZ34,0)</f>
        <v>0</v>
      </c>
      <c r="CH34" s="85">
        <f>IF(AT34='LE Mans SA Cup'!$CH$1,'LE Mans SA Cup'!AZ34,0)</f>
        <v>0</v>
      </c>
      <c r="CI34" s="85">
        <f>IF(AT34='LE Mans SA Cup'!$CI$1,'LE Mans SA Cup'!AZ34,0)</f>
        <v>0</v>
      </c>
      <c r="CJ34" s="85">
        <f>IF(AT34='LE Mans SA Cup'!$CJ$1,'LE Mans SA Cup'!AZ34,0)</f>
        <v>0</v>
      </c>
      <c r="CK34" s="85">
        <f>IF(AT34='LE Mans SA Cup'!$CK$1,'LE Mans SA Cup'!AZ34,0)</f>
        <v>0</v>
      </c>
      <c r="CL34" s="85">
        <f>IF(AT34='LE Mans SA Cup'!$CL$1,'LE Mans SA Cup'!AZ34,0)</f>
        <v>0</v>
      </c>
      <c r="CM34" s="85">
        <f>IF(AT34='LE Mans SA Cup'!$CM$1,'LE Mans SA Cup'!AZ34,0)</f>
        <v>0</v>
      </c>
      <c r="CN34" s="85">
        <f>IF(AT34='LE Mans SA Cup'!$CN$1,'LE Mans SA Cup'!AZ34,0)</f>
        <v>0</v>
      </c>
      <c r="CO34" s="87">
        <f>IF(AT34='LE Mans SA Cup'!$CO$1,'LE Mans SA Cup'!AZ34,0)</f>
        <v>0</v>
      </c>
    </row>
    <row r="35" spans="1:93" s="43" customFormat="1" ht="20.25" customHeight="1" thickBot="1">
      <c r="A35" s="115"/>
      <c r="B35" s="114"/>
      <c r="C35" s="114"/>
      <c r="D35" s="114"/>
      <c r="E35" s="114"/>
      <c r="F35" s="117"/>
      <c r="G35" s="117"/>
      <c r="H35" s="233"/>
      <c r="I35" s="234"/>
      <c r="J35" s="235"/>
      <c r="K35" s="117"/>
      <c r="L35" s="117"/>
      <c r="M35" s="115"/>
      <c r="N35" s="115"/>
      <c r="O35" s="115"/>
      <c r="P35" s="120"/>
      <c r="Q35" s="120"/>
      <c r="R35" s="45" t="s">
        <v>20</v>
      </c>
      <c r="S35" s="34" t="s">
        <v>94</v>
      </c>
      <c r="T35" s="34">
        <f>Eingabe!D11</f>
        <v>0</v>
      </c>
      <c r="U35" s="34"/>
      <c r="V35" s="35">
        <v>79.28</v>
      </c>
      <c r="W35" s="35">
        <f t="shared" si="15"/>
        <v>88.57</v>
      </c>
      <c r="X35" s="36">
        <v>167.85</v>
      </c>
      <c r="Y35" s="37">
        <f t="shared" si="16"/>
        <v>13.987499999999999</v>
      </c>
      <c r="Z35" s="38">
        <f>Eingabe!G11</f>
        <v>7</v>
      </c>
      <c r="AA35" s="39">
        <f t="shared" si="17"/>
        <v>23.319999999999993</v>
      </c>
      <c r="AB35" s="49">
        <f t="shared" si="18"/>
        <v>7.650000000000006</v>
      </c>
      <c r="AC35" s="120"/>
      <c r="AD35" s="127"/>
      <c r="AE35" s="45" t="s">
        <v>22</v>
      </c>
      <c r="AF35" s="34" t="s">
        <v>90</v>
      </c>
      <c r="AG35" s="34">
        <f>Eingabe!D6</f>
        <v>0</v>
      </c>
      <c r="AH35" s="65">
        <v>18</v>
      </c>
      <c r="AI35" s="35">
        <v>45.52</v>
      </c>
      <c r="AJ35" s="35">
        <f>AK35-AI35</f>
        <v>0</v>
      </c>
      <c r="AK35" s="36">
        <v>45.52</v>
      </c>
      <c r="AL35" s="37">
        <f>SUM(AK35/12)</f>
        <v>3.7933333333333334</v>
      </c>
      <c r="AM35" s="38">
        <f>Eingabe!I6</f>
        <v>1</v>
      </c>
      <c r="AN35" s="39">
        <f t="shared" si="19"/>
        <v>148.26</v>
      </c>
      <c r="AO35" s="49">
        <f t="shared" si="20"/>
        <v>117.53</v>
      </c>
      <c r="AP35" s="122"/>
      <c r="AQ35" s="131"/>
      <c r="AR35" s="45" t="s">
        <v>41</v>
      </c>
      <c r="AS35" s="40" t="s">
        <v>86</v>
      </c>
      <c r="AT35" s="34">
        <f>Eingabe!D33</f>
        <v>0</v>
      </c>
      <c r="AU35" s="40"/>
      <c r="AV35" s="35"/>
      <c r="AW35" s="35">
        <f t="shared" si="7"/>
        <v>0</v>
      </c>
      <c r="AX35" s="36"/>
      <c r="AY35" s="37">
        <f t="shared" si="8"/>
        <v>0</v>
      </c>
      <c r="AZ35" s="38">
        <f>Eingabe!J33</f>
        <v>0</v>
      </c>
      <c r="BA35" s="39">
        <f t="shared" si="13"/>
        <v>0</v>
      </c>
      <c r="BB35" s="49">
        <f t="shared" si="14"/>
        <v>0</v>
      </c>
      <c r="BC35" s="115"/>
      <c r="BD35" s="115"/>
      <c r="BE35" s="115"/>
      <c r="BL35" s="86">
        <f>IF(T35='LE Mans SA Cup'!$BL$1,'LE Mans SA Cup'!Z35,0)</f>
        <v>0</v>
      </c>
      <c r="BM35" s="85">
        <f>IF(T35='LE Mans SA Cup'!$BM$1,'LE Mans SA Cup'!Z35,0)</f>
        <v>0</v>
      </c>
      <c r="BN35" s="85">
        <f>IF(T35='LE Mans SA Cup'!$BN$1,'LE Mans SA Cup'!Z35,0)</f>
        <v>0</v>
      </c>
      <c r="BO35" s="85">
        <f>IF(T35='LE Mans SA Cup'!$BO$1,'LE Mans SA Cup'!Z35,0)</f>
        <v>0</v>
      </c>
      <c r="BP35" s="85">
        <f>IF(T35='LE Mans SA Cup'!$BP$1,'LE Mans SA Cup'!Z35,0)</f>
        <v>0</v>
      </c>
      <c r="BQ35" s="85">
        <f>IF(T35='LE Mans SA Cup'!$BQ$1,'LE Mans SA Cup'!Z35,0)</f>
        <v>0</v>
      </c>
      <c r="BR35" s="85">
        <f>IF(T35='LE Mans SA Cup'!$BR$1,'LE Mans SA Cup'!Z35,0)</f>
        <v>0</v>
      </c>
      <c r="BS35" s="85">
        <f>IF(T35='LE Mans SA Cup'!$BS$1,'LE Mans SA Cup'!Z35,0)</f>
        <v>0</v>
      </c>
      <c r="BT35" s="85">
        <f>IF(T35='LE Mans SA Cup'!$BT$1,'LE Mans SA Cup'!Z35,0)</f>
        <v>0</v>
      </c>
      <c r="BU35" s="87">
        <f>IF(T35='LE Mans SA Cup'!$BU$1,'LE Mans SA Cup'!Z35,0)</f>
        <v>0</v>
      </c>
      <c r="BV35" s="86">
        <f>IF(AG35='LE Mans SA Cup'!$BV$1,'LE Mans SA Cup'!AM35,0)</f>
        <v>0</v>
      </c>
      <c r="BW35" s="85">
        <f>IF(AG35='LE Mans SA Cup'!$BW$1,'LE Mans SA Cup'!AM35,0)</f>
        <v>0</v>
      </c>
      <c r="BX35" s="85">
        <f>IF(AG35='LE Mans SA Cup'!$BX$1,'LE Mans SA Cup'!AM35,0)</f>
        <v>0</v>
      </c>
      <c r="BY35" s="85">
        <f>IF(AG35='LE Mans SA Cup'!$BY$1,'LE Mans SA Cup'!AM35,0)</f>
        <v>0</v>
      </c>
      <c r="BZ35" s="85">
        <f>IF(AG35='LE Mans SA Cup'!$BZ$1,'LE Mans SA Cup'!AM35,0)</f>
        <v>0</v>
      </c>
      <c r="CA35" s="85">
        <f>IF(AG35='LE Mans SA Cup'!$CA$1,'LE Mans SA Cup'!AM35,0)</f>
        <v>0</v>
      </c>
      <c r="CB35" s="85">
        <f>IF(AG35='LE Mans SA Cup'!$CB$1,'LE Mans SA Cup'!AM35,0)</f>
        <v>0</v>
      </c>
      <c r="CC35" s="85">
        <f>IF(AG35='LE Mans SA Cup'!$CC$1,'LE Mans SA Cup'!AM35,0)</f>
        <v>0</v>
      </c>
      <c r="CD35" s="85">
        <f>IF(AG35='LE Mans SA Cup'!$CD$1,'LE Mans SA Cup'!AM35,0)</f>
        <v>0</v>
      </c>
      <c r="CE35" s="87">
        <f>IF(AG35='LE Mans SA Cup'!$CE$1,'LE Mans SA Cup'!AM35,0)</f>
        <v>0</v>
      </c>
      <c r="CF35" s="86">
        <f>IF(AT35='LE Mans SA Cup'!$CF$1,'LE Mans SA Cup'!AZ35,0)</f>
        <v>0</v>
      </c>
      <c r="CG35" s="85">
        <f>IF(AT35='LE Mans SA Cup'!$CG$1,'LE Mans SA Cup'!AZ35,0)</f>
        <v>0</v>
      </c>
      <c r="CH35" s="85">
        <f>IF(AT35='LE Mans SA Cup'!$CH$1,'LE Mans SA Cup'!AZ35,0)</f>
        <v>0</v>
      </c>
      <c r="CI35" s="85">
        <f>IF(AT35='LE Mans SA Cup'!$CI$1,'LE Mans SA Cup'!AZ35,0)</f>
        <v>0</v>
      </c>
      <c r="CJ35" s="85">
        <f>IF(AT35='LE Mans SA Cup'!$CJ$1,'LE Mans SA Cup'!AZ35,0)</f>
        <v>0</v>
      </c>
      <c r="CK35" s="85">
        <f>IF(AT35='LE Mans SA Cup'!$CK$1,'LE Mans SA Cup'!AZ35,0)</f>
        <v>0</v>
      </c>
      <c r="CL35" s="85">
        <f>IF(AT35='LE Mans SA Cup'!$CL$1,'LE Mans SA Cup'!AZ35,0)</f>
        <v>0</v>
      </c>
      <c r="CM35" s="85">
        <f>IF(AT35='LE Mans SA Cup'!$CM$1,'LE Mans SA Cup'!AZ35,0)</f>
        <v>0</v>
      </c>
      <c r="CN35" s="85">
        <f>IF(AT35='LE Mans SA Cup'!$CN$1,'LE Mans SA Cup'!AZ35,0)</f>
        <v>0</v>
      </c>
      <c r="CO35" s="87">
        <f>IF(AT35='LE Mans SA Cup'!$CO$1,'LE Mans SA Cup'!AZ35,0)</f>
        <v>0</v>
      </c>
    </row>
    <row r="36" spans="1:93" s="43" customFormat="1" ht="20.25" customHeight="1" thickBot="1">
      <c r="A36" s="115"/>
      <c r="B36" s="114"/>
      <c r="C36" s="114"/>
      <c r="D36" s="114"/>
      <c r="E36" s="114"/>
      <c r="F36" s="226" t="str">
        <f>I46</f>
        <v>Porsche</v>
      </c>
      <c r="G36" s="227"/>
      <c r="H36" s="261">
        <v>1</v>
      </c>
      <c r="I36" s="262"/>
      <c r="J36" s="263"/>
      <c r="K36" s="119"/>
      <c r="L36" s="119"/>
      <c r="M36" s="115"/>
      <c r="N36" s="115"/>
      <c r="O36" s="115"/>
      <c r="P36" s="120"/>
      <c r="Q36" s="120"/>
      <c r="R36" s="45" t="s">
        <v>21</v>
      </c>
      <c r="S36" s="34" t="s">
        <v>97</v>
      </c>
      <c r="T36" s="34">
        <f>Eingabe!D13</f>
        <v>0</v>
      </c>
      <c r="U36" s="34"/>
      <c r="V36" s="35">
        <v>78.47</v>
      </c>
      <c r="W36" s="35">
        <f t="shared" si="15"/>
        <v>89.12</v>
      </c>
      <c r="X36" s="36">
        <v>167.59</v>
      </c>
      <c r="Y36" s="37">
        <f t="shared" si="16"/>
        <v>13.965833333333334</v>
      </c>
      <c r="Z36" s="38">
        <f>Eingabe!G13</f>
        <v>1</v>
      </c>
      <c r="AA36" s="39">
        <f t="shared" si="17"/>
        <v>23.579999999999984</v>
      </c>
      <c r="AB36" s="49">
        <f t="shared" si="18"/>
        <v>0.2599999999999909</v>
      </c>
      <c r="AC36" s="120"/>
      <c r="AD36" s="127"/>
      <c r="AE36" s="161" t="s">
        <v>96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3"/>
      <c r="AP36" s="122"/>
      <c r="AQ36" s="131"/>
      <c r="AR36" s="45" t="s">
        <v>42</v>
      </c>
      <c r="AS36" s="40" t="s">
        <v>87</v>
      </c>
      <c r="AT36" s="34">
        <f>Eingabe!D34</f>
        <v>0</v>
      </c>
      <c r="AU36" s="40"/>
      <c r="AV36" s="35"/>
      <c r="AW36" s="35">
        <f t="shared" si="7"/>
        <v>0</v>
      </c>
      <c r="AX36" s="36"/>
      <c r="AY36" s="37">
        <f t="shared" si="8"/>
        <v>0</v>
      </c>
      <c r="AZ36" s="38">
        <f>Eingabe!J34</f>
        <v>0</v>
      </c>
      <c r="BA36" s="39">
        <f t="shared" si="13"/>
        <v>0</v>
      </c>
      <c r="BB36" s="49">
        <f t="shared" si="14"/>
        <v>0</v>
      </c>
      <c r="BC36" s="115"/>
      <c r="BD36" s="115"/>
      <c r="BE36" s="115"/>
      <c r="BL36" s="86">
        <f>IF(T36='LE Mans SA Cup'!$BL$1,'LE Mans SA Cup'!Z36,0)</f>
        <v>0</v>
      </c>
      <c r="BM36" s="85">
        <f>IF(T36='LE Mans SA Cup'!$BM$1,'LE Mans SA Cup'!Z36,0)</f>
        <v>0</v>
      </c>
      <c r="BN36" s="85">
        <f>IF(T36='LE Mans SA Cup'!$BN$1,'LE Mans SA Cup'!Z36,0)</f>
        <v>0</v>
      </c>
      <c r="BO36" s="85">
        <f>IF(T36='LE Mans SA Cup'!$BO$1,'LE Mans SA Cup'!Z36,0)</f>
        <v>0</v>
      </c>
      <c r="BP36" s="85">
        <f>IF(T36='LE Mans SA Cup'!$BP$1,'LE Mans SA Cup'!Z36,0)</f>
        <v>0</v>
      </c>
      <c r="BQ36" s="85">
        <f>IF(T36='LE Mans SA Cup'!$BQ$1,'LE Mans SA Cup'!Z36,0)</f>
        <v>0</v>
      </c>
      <c r="BR36" s="85">
        <f>IF(T36='LE Mans SA Cup'!$BR$1,'LE Mans SA Cup'!Z36,0)</f>
        <v>0</v>
      </c>
      <c r="BS36" s="85">
        <f>IF(T36='LE Mans SA Cup'!$BS$1,'LE Mans SA Cup'!Z36,0)</f>
        <v>0</v>
      </c>
      <c r="BT36" s="85">
        <f>IF(T36='LE Mans SA Cup'!$BT$1,'LE Mans SA Cup'!Z36,0)</f>
        <v>0</v>
      </c>
      <c r="BU36" s="87">
        <f>IF(T36='LE Mans SA Cup'!$BU$1,'LE Mans SA Cup'!Z36,0)</f>
        <v>0</v>
      </c>
      <c r="BV36" s="88">
        <f>IF(AG36='LE Mans SA Cup'!$BV$1,'LE Mans SA Cup'!AM36,0)</f>
        <v>0</v>
      </c>
      <c r="BW36" s="89">
        <f>IF(AG36='LE Mans SA Cup'!$BW$1,'LE Mans SA Cup'!AM36,0)</f>
        <v>0</v>
      </c>
      <c r="BX36" s="89">
        <f>IF(AG36='LE Mans SA Cup'!$BX$1,'LE Mans SA Cup'!AM36,0)</f>
        <v>0</v>
      </c>
      <c r="BY36" s="89">
        <f>IF(AG36='LE Mans SA Cup'!$BY$1,'LE Mans SA Cup'!AM36,0)</f>
        <v>0</v>
      </c>
      <c r="BZ36" s="89">
        <f>IF(AG36='LE Mans SA Cup'!$BZ$1,'LE Mans SA Cup'!AM36,0)</f>
        <v>0</v>
      </c>
      <c r="CA36" s="89">
        <f>IF(AG36='LE Mans SA Cup'!$CA$1,'LE Mans SA Cup'!AM36,0)</f>
        <v>0</v>
      </c>
      <c r="CB36" s="89">
        <f>IF(AG36='LE Mans SA Cup'!$CB$1,'LE Mans SA Cup'!AM36,0)</f>
        <v>0</v>
      </c>
      <c r="CC36" s="89">
        <f>IF(AG36='LE Mans SA Cup'!$CC$1,'LE Mans SA Cup'!AM36,0)</f>
        <v>0</v>
      </c>
      <c r="CD36" s="89">
        <f>IF(AG36='LE Mans SA Cup'!$CD$1,'LE Mans SA Cup'!AM36,0)</f>
        <v>0</v>
      </c>
      <c r="CE36" s="90">
        <f>IF(AG36='LE Mans SA Cup'!$CE$1,'LE Mans SA Cup'!AM36,0)</f>
        <v>0</v>
      </c>
      <c r="CF36" s="86">
        <f>IF(AT36='LE Mans SA Cup'!$CF$1,'LE Mans SA Cup'!AZ36,0)</f>
        <v>0</v>
      </c>
      <c r="CG36" s="85">
        <f>IF(AT36='LE Mans SA Cup'!$CG$1,'LE Mans SA Cup'!AZ36,0)</f>
        <v>0</v>
      </c>
      <c r="CH36" s="85">
        <f>IF(AT36='LE Mans SA Cup'!$CH$1,'LE Mans SA Cup'!AZ36,0)</f>
        <v>0</v>
      </c>
      <c r="CI36" s="85">
        <f>IF(AT36='LE Mans SA Cup'!$CI$1,'LE Mans SA Cup'!AZ36,0)</f>
        <v>0</v>
      </c>
      <c r="CJ36" s="85">
        <f>IF(AT36='LE Mans SA Cup'!$CJ$1,'LE Mans SA Cup'!AZ36,0)</f>
        <v>0</v>
      </c>
      <c r="CK36" s="85">
        <f>IF(AT36='LE Mans SA Cup'!$CK$1,'LE Mans SA Cup'!AZ36,0)</f>
        <v>0</v>
      </c>
      <c r="CL36" s="85">
        <f>IF(AT36='LE Mans SA Cup'!$CL$1,'LE Mans SA Cup'!AZ36,0)</f>
        <v>0</v>
      </c>
      <c r="CM36" s="85">
        <f>IF(AT36='LE Mans SA Cup'!$CM$1,'LE Mans SA Cup'!AZ36,0)</f>
        <v>0</v>
      </c>
      <c r="CN36" s="85">
        <f>IF(AT36='LE Mans SA Cup'!$CN$1,'LE Mans SA Cup'!AZ36,0)</f>
        <v>0</v>
      </c>
      <c r="CO36" s="87">
        <f>IF(AT36='LE Mans SA Cup'!$CO$1,'LE Mans SA Cup'!AZ36,0)</f>
        <v>0</v>
      </c>
    </row>
    <row r="37" spans="1:93" s="43" customFormat="1" ht="20.25" customHeight="1" thickBot="1">
      <c r="A37" s="115"/>
      <c r="B37" s="114"/>
      <c r="C37" s="114"/>
      <c r="D37" s="114"/>
      <c r="E37" s="114"/>
      <c r="F37" s="228"/>
      <c r="G37" s="229"/>
      <c r="H37" s="205"/>
      <c r="I37" s="206"/>
      <c r="J37" s="207"/>
      <c r="K37" s="115"/>
      <c r="L37" s="115"/>
      <c r="M37" s="116"/>
      <c r="N37" s="116"/>
      <c r="O37" s="116"/>
      <c r="P37" s="120"/>
      <c r="Q37" s="120"/>
      <c r="R37" s="161" t="s">
        <v>96</v>
      </c>
      <c r="S37" s="162"/>
      <c r="T37" s="162"/>
      <c r="U37" s="162"/>
      <c r="V37" s="162"/>
      <c r="W37" s="162"/>
      <c r="X37" s="162"/>
      <c r="Y37" s="162"/>
      <c r="Z37" s="162"/>
      <c r="AA37" s="162"/>
      <c r="AB37" s="163"/>
      <c r="AC37" s="120"/>
      <c r="AD37" s="127"/>
      <c r="AE37" s="129"/>
      <c r="AF37" s="130"/>
      <c r="AG37" s="130"/>
      <c r="AH37" s="130"/>
      <c r="AI37" s="129"/>
      <c r="AJ37" s="130"/>
      <c r="AK37" s="129"/>
      <c r="AL37" s="129"/>
      <c r="AM37" s="129"/>
      <c r="AN37" s="129"/>
      <c r="AO37" s="129"/>
      <c r="AP37" s="122"/>
      <c r="AQ37" s="131"/>
      <c r="AR37" s="45" t="s">
        <v>43</v>
      </c>
      <c r="AS37" s="40" t="s">
        <v>88</v>
      </c>
      <c r="AT37" s="34">
        <f>Eingabe!D35</f>
        <v>0</v>
      </c>
      <c r="AU37" s="40"/>
      <c r="AV37" s="35"/>
      <c r="AW37" s="35">
        <f aca="true" t="shared" si="21" ref="AW37:AW54">AX37-AV37</f>
        <v>0</v>
      </c>
      <c r="AX37" s="36"/>
      <c r="AY37" s="37">
        <f aca="true" t="shared" si="22" ref="AY37:AY54">SUM(AX37/12)</f>
        <v>0</v>
      </c>
      <c r="AZ37" s="38">
        <f>Eingabe!J35</f>
        <v>0</v>
      </c>
      <c r="BA37" s="39">
        <f t="shared" si="13"/>
        <v>0</v>
      </c>
      <c r="BB37" s="49">
        <f t="shared" si="14"/>
        <v>0</v>
      </c>
      <c r="BC37" s="115"/>
      <c r="BD37" s="115"/>
      <c r="BE37" s="115"/>
      <c r="BL37" s="86">
        <f>IF(T37='LE Mans SA Cup'!$BL$1,'LE Mans SA Cup'!Z37,0)</f>
        <v>0</v>
      </c>
      <c r="BM37" s="85">
        <f>IF(T37='LE Mans SA Cup'!$BM$1,'LE Mans SA Cup'!Z37,0)</f>
        <v>0</v>
      </c>
      <c r="BN37" s="85">
        <f>IF(T37='LE Mans SA Cup'!$BN$1,'LE Mans SA Cup'!Z37,0)</f>
        <v>0</v>
      </c>
      <c r="BO37" s="85">
        <f>IF(T37='LE Mans SA Cup'!$BO$1,'LE Mans SA Cup'!Z37,0)</f>
        <v>0</v>
      </c>
      <c r="BP37" s="85">
        <f>IF(T37='LE Mans SA Cup'!$BP$1,'LE Mans SA Cup'!Z37,0)</f>
        <v>0</v>
      </c>
      <c r="BQ37" s="85">
        <f>IF(T37='LE Mans SA Cup'!$BQ$1,'LE Mans SA Cup'!Z37,0)</f>
        <v>0</v>
      </c>
      <c r="BR37" s="85">
        <f>IF(T37='LE Mans SA Cup'!$BR$1,'LE Mans SA Cup'!Z37,0)</f>
        <v>0</v>
      </c>
      <c r="BS37" s="85">
        <f>IF(T37='LE Mans SA Cup'!$BS$1,'LE Mans SA Cup'!Z37,0)</f>
        <v>0</v>
      </c>
      <c r="BT37" s="85">
        <f>IF(T37='LE Mans SA Cup'!$BT$1,'LE Mans SA Cup'!Z37,0)</f>
        <v>0</v>
      </c>
      <c r="BU37" s="87">
        <f>IF(T37='LE Mans SA Cup'!$BU$1,'LE Mans SA Cup'!Z37,0)</f>
        <v>0</v>
      </c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86">
        <f>IF(AT37='LE Mans SA Cup'!$CF$1,'LE Mans SA Cup'!AZ37,0)</f>
        <v>0</v>
      </c>
      <c r="CG37" s="85">
        <f>IF(AT37='LE Mans SA Cup'!$CG$1,'LE Mans SA Cup'!AZ37,0)</f>
        <v>0</v>
      </c>
      <c r="CH37" s="85">
        <f>IF(AT37='LE Mans SA Cup'!$CH$1,'LE Mans SA Cup'!AZ37,0)</f>
        <v>0</v>
      </c>
      <c r="CI37" s="85">
        <f>IF(AT37='LE Mans SA Cup'!$CI$1,'LE Mans SA Cup'!AZ37,0)</f>
        <v>0</v>
      </c>
      <c r="CJ37" s="85">
        <f>IF(AT37='LE Mans SA Cup'!$CJ$1,'LE Mans SA Cup'!AZ37,0)</f>
        <v>0</v>
      </c>
      <c r="CK37" s="85">
        <f>IF(AT37='LE Mans SA Cup'!$CK$1,'LE Mans SA Cup'!AZ37,0)</f>
        <v>0</v>
      </c>
      <c r="CL37" s="85">
        <f>IF(AT37='LE Mans SA Cup'!$CL$1,'LE Mans SA Cup'!AZ37,0)</f>
        <v>0</v>
      </c>
      <c r="CM37" s="85">
        <f>IF(AT37='LE Mans SA Cup'!$CM$1,'LE Mans SA Cup'!AZ37,0)</f>
        <v>0</v>
      </c>
      <c r="CN37" s="85">
        <f>IF(AT37='LE Mans SA Cup'!$CN$1,'LE Mans SA Cup'!AZ37,0)</f>
        <v>0</v>
      </c>
      <c r="CO37" s="87">
        <f>IF(AT37='LE Mans SA Cup'!$CO$1,'LE Mans SA Cup'!AZ37,0)</f>
        <v>0</v>
      </c>
    </row>
    <row r="38" spans="1:93" s="43" customFormat="1" ht="20.25" customHeight="1">
      <c r="A38" s="115"/>
      <c r="B38" s="114"/>
      <c r="C38" s="114"/>
      <c r="D38" s="114"/>
      <c r="E38" s="114"/>
      <c r="F38" s="238">
        <v>2</v>
      </c>
      <c r="G38" s="239"/>
      <c r="H38" s="205"/>
      <c r="I38" s="206"/>
      <c r="J38" s="207"/>
      <c r="K38" s="257" t="str">
        <f>I47</f>
        <v>Jaguar</v>
      </c>
      <c r="L38" s="258"/>
      <c r="M38" s="116"/>
      <c r="N38" s="116"/>
      <c r="O38" s="116"/>
      <c r="P38" s="120"/>
      <c r="Q38" s="120"/>
      <c r="R38" s="129"/>
      <c r="S38" s="130"/>
      <c r="T38" s="130"/>
      <c r="U38" s="130"/>
      <c r="V38" s="129"/>
      <c r="W38" s="130"/>
      <c r="X38" s="129"/>
      <c r="Y38" s="129"/>
      <c r="Z38" s="129"/>
      <c r="AA38" s="127"/>
      <c r="AB38" s="127"/>
      <c r="AC38" s="120"/>
      <c r="AD38" s="127"/>
      <c r="AE38" s="129"/>
      <c r="AF38" s="110" t="s">
        <v>92</v>
      </c>
      <c r="AG38" s="166">
        <v>14.219</v>
      </c>
      <c r="AH38" s="167"/>
      <c r="AI38" s="55" t="s">
        <v>118</v>
      </c>
      <c r="AJ38" s="56">
        <v>5</v>
      </c>
      <c r="AK38" s="129"/>
      <c r="AL38" s="129"/>
      <c r="AM38" s="129"/>
      <c r="AN38" s="129"/>
      <c r="AO38" s="129"/>
      <c r="AP38" s="122"/>
      <c r="AQ38" s="131"/>
      <c r="AR38" s="45" t="s">
        <v>44</v>
      </c>
      <c r="AS38" s="40" t="s">
        <v>68</v>
      </c>
      <c r="AT38" s="34">
        <f>Eingabe!D36</f>
        <v>0</v>
      </c>
      <c r="AU38" s="40"/>
      <c r="AV38" s="35"/>
      <c r="AW38" s="35">
        <f t="shared" si="21"/>
        <v>0</v>
      </c>
      <c r="AX38" s="36"/>
      <c r="AY38" s="37">
        <f t="shared" si="22"/>
        <v>0</v>
      </c>
      <c r="AZ38" s="38">
        <f>Eingabe!J36</f>
        <v>0</v>
      </c>
      <c r="BA38" s="39">
        <f t="shared" si="13"/>
        <v>0</v>
      </c>
      <c r="BB38" s="49">
        <f t="shared" si="14"/>
        <v>0</v>
      </c>
      <c r="BC38" s="115"/>
      <c r="BD38" s="115"/>
      <c r="BE38" s="115"/>
      <c r="BL38" s="86">
        <f>IF(T38='LE Mans SA Cup'!$BL$1,'LE Mans SA Cup'!Z38,0)</f>
        <v>0</v>
      </c>
      <c r="BM38" s="85">
        <f>IF(T38='LE Mans SA Cup'!$BM$1,'LE Mans SA Cup'!Z38,0)</f>
        <v>0</v>
      </c>
      <c r="BN38" s="85">
        <f>IF(T38='LE Mans SA Cup'!$BN$1,'LE Mans SA Cup'!Z38,0)</f>
        <v>0</v>
      </c>
      <c r="BO38" s="85">
        <f>IF(T38='LE Mans SA Cup'!$BO$1,'LE Mans SA Cup'!Z38,0)</f>
        <v>0</v>
      </c>
      <c r="BP38" s="85">
        <f>IF(T38='LE Mans SA Cup'!$BP$1,'LE Mans SA Cup'!Z38,0)</f>
        <v>0</v>
      </c>
      <c r="BQ38" s="85">
        <f>IF(T38='LE Mans SA Cup'!$BQ$1,'LE Mans SA Cup'!Z38,0)</f>
        <v>0</v>
      </c>
      <c r="BR38" s="85">
        <f>IF(T38='LE Mans SA Cup'!$BR$1,'LE Mans SA Cup'!Z38,0)</f>
        <v>0</v>
      </c>
      <c r="BS38" s="85">
        <f>IF(T38='LE Mans SA Cup'!$BS$1,'LE Mans SA Cup'!Z38,0)</f>
        <v>0</v>
      </c>
      <c r="BT38" s="85">
        <f>IF(T38='LE Mans SA Cup'!$BT$1,'LE Mans SA Cup'!Z38,0)</f>
        <v>0</v>
      </c>
      <c r="BU38" s="87">
        <f>IF(T38='LE Mans SA Cup'!$BU$1,'LE Mans SA Cup'!Z38,0)</f>
        <v>0</v>
      </c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86">
        <f>IF(AT38='LE Mans SA Cup'!$CF$1,'LE Mans SA Cup'!AZ38,0)</f>
        <v>0</v>
      </c>
      <c r="CG38" s="85">
        <f>IF(AT38='LE Mans SA Cup'!$CG$1,'LE Mans SA Cup'!AZ38,0)</f>
        <v>0</v>
      </c>
      <c r="CH38" s="85">
        <f>IF(AT38='LE Mans SA Cup'!$CH$1,'LE Mans SA Cup'!AZ38,0)</f>
        <v>0</v>
      </c>
      <c r="CI38" s="85">
        <f>IF(AT38='LE Mans SA Cup'!$CI$1,'LE Mans SA Cup'!AZ38,0)</f>
        <v>0</v>
      </c>
      <c r="CJ38" s="85">
        <f>IF(AT38='LE Mans SA Cup'!$CJ$1,'LE Mans SA Cup'!AZ38,0)</f>
        <v>0</v>
      </c>
      <c r="CK38" s="85">
        <f>IF(AT38='LE Mans SA Cup'!$CK$1,'LE Mans SA Cup'!AZ38,0)</f>
        <v>0</v>
      </c>
      <c r="CL38" s="85">
        <f>IF(AT38='LE Mans SA Cup'!$CL$1,'LE Mans SA Cup'!AZ38,0)</f>
        <v>0</v>
      </c>
      <c r="CM38" s="85">
        <f>IF(AT38='LE Mans SA Cup'!$CM$1,'LE Mans SA Cup'!AZ38,0)</f>
        <v>0</v>
      </c>
      <c r="CN38" s="85">
        <f>IF(AT38='LE Mans SA Cup'!$CN$1,'LE Mans SA Cup'!AZ38,0)</f>
        <v>0</v>
      </c>
      <c r="CO38" s="87">
        <f>IF(AT38='LE Mans SA Cup'!$CO$1,'LE Mans SA Cup'!AZ38,0)</f>
        <v>0</v>
      </c>
    </row>
    <row r="39" spans="1:93" s="43" customFormat="1" ht="20.25" customHeight="1" thickBot="1">
      <c r="A39" s="115"/>
      <c r="B39" s="114"/>
      <c r="C39" s="114"/>
      <c r="D39" s="114"/>
      <c r="E39" s="114"/>
      <c r="F39" s="196"/>
      <c r="G39" s="240"/>
      <c r="H39" s="205"/>
      <c r="I39" s="206"/>
      <c r="J39" s="207"/>
      <c r="K39" s="259"/>
      <c r="L39" s="260"/>
      <c r="M39" s="116"/>
      <c r="N39" s="116"/>
      <c r="O39" s="116"/>
      <c r="P39" s="120"/>
      <c r="Q39" s="120"/>
      <c r="R39" s="129"/>
      <c r="S39" s="110" t="s">
        <v>119</v>
      </c>
      <c r="T39" s="166">
        <v>14.347</v>
      </c>
      <c r="U39" s="167"/>
      <c r="V39" s="55" t="s">
        <v>118</v>
      </c>
      <c r="W39" s="56">
        <v>5</v>
      </c>
      <c r="X39" s="129"/>
      <c r="Y39" s="129"/>
      <c r="Z39" s="129"/>
      <c r="AA39" s="127"/>
      <c r="AB39" s="127"/>
      <c r="AC39" s="120"/>
      <c r="AD39" s="127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2"/>
      <c r="AQ39" s="131"/>
      <c r="AR39" s="45" t="s">
        <v>45</v>
      </c>
      <c r="AS39" s="40" t="s">
        <v>69</v>
      </c>
      <c r="AT39" s="34">
        <f>Eingabe!D37</f>
        <v>0</v>
      </c>
      <c r="AU39" s="40"/>
      <c r="AV39" s="35"/>
      <c r="AW39" s="35">
        <f t="shared" si="21"/>
        <v>0</v>
      </c>
      <c r="AX39" s="36"/>
      <c r="AY39" s="37">
        <f t="shared" si="22"/>
        <v>0</v>
      </c>
      <c r="AZ39" s="38">
        <f>Eingabe!J37</f>
        <v>0</v>
      </c>
      <c r="BA39" s="39">
        <f t="shared" si="13"/>
        <v>0</v>
      </c>
      <c r="BB39" s="49">
        <f t="shared" si="14"/>
        <v>0</v>
      </c>
      <c r="BC39" s="115"/>
      <c r="BD39" s="115"/>
      <c r="BE39" s="115"/>
      <c r="BL39" s="86">
        <f>IF(T39='LE Mans SA Cup'!$BL$1,'LE Mans SA Cup'!Z39,0)</f>
        <v>0</v>
      </c>
      <c r="BM39" s="85">
        <f>IF(T39='LE Mans SA Cup'!$BM$1,'LE Mans SA Cup'!Z39,0)</f>
        <v>0</v>
      </c>
      <c r="BN39" s="85">
        <f>IF(T39='LE Mans SA Cup'!$BN$1,'LE Mans SA Cup'!Z39,0)</f>
        <v>0</v>
      </c>
      <c r="BO39" s="85">
        <f>IF(T39='LE Mans SA Cup'!$BO$1,'LE Mans SA Cup'!Z39,0)</f>
        <v>0</v>
      </c>
      <c r="BP39" s="85">
        <f>IF(T39='LE Mans SA Cup'!$BP$1,'LE Mans SA Cup'!Z39,0)</f>
        <v>0</v>
      </c>
      <c r="BQ39" s="85">
        <f>IF(T39='LE Mans SA Cup'!$BQ$1,'LE Mans SA Cup'!Z39,0)</f>
        <v>0</v>
      </c>
      <c r="BR39" s="85">
        <f>IF(T39='LE Mans SA Cup'!$BR$1,'LE Mans SA Cup'!Z39,0)</f>
        <v>0</v>
      </c>
      <c r="BS39" s="85">
        <f>IF(T39='LE Mans SA Cup'!$BS$1,'LE Mans SA Cup'!Z39,0)</f>
        <v>0</v>
      </c>
      <c r="BT39" s="85">
        <f>IF(T39='LE Mans SA Cup'!$BT$1,'LE Mans SA Cup'!Z39,0)</f>
        <v>0</v>
      </c>
      <c r="BU39" s="87">
        <f>IF(T39='LE Mans SA Cup'!$BU$1,'LE Mans SA Cup'!Z39,0)</f>
        <v>0</v>
      </c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86">
        <f>IF(AT39='LE Mans SA Cup'!$CF$1,'LE Mans SA Cup'!AZ39,0)</f>
        <v>0</v>
      </c>
      <c r="CG39" s="85">
        <f>IF(AT39='LE Mans SA Cup'!$CG$1,'LE Mans SA Cup'!AZ39,0)</f>
        <v>0</v>
      </c>
      <c r="CH39" s="85">
        <f>IF(AT39='LE Mans SA Cup'!$CH$1,'LE Mans SA Cup'!AZ39,0)</f>
        <v>0</v>
      </c>
      <c r="CI39" s="85">
        <f>IF(AT39='LE Mans SA Cup'!$CI$1,'LE Mans SA Cup'!AZ39,0)</f>
        <v>0</v>
      </c>
      <c r="CJ39" s="85">
        <f>IF(AT39='LE Mans SA Cup'!$CJ$1,'LE Mans SA Cup'!AZ39,0)</f>
        <v>0</v>
      </c>
      <c r="CK39" s="85">
        <f>IF(AT39='LE Mans SA Cup'!$CK$1,'LE Mans SA Cup'!AZ39,0)</f>
        <v>0</v>
      </c>
      <c r="CL39" s="85">
        <f>IF(AT39='LE Mans SA Cup'!$CL$1,'LE Mans SA Cup'!AZ39,0)</f>
        <v>0</v>
      </c>
      <c r="CM39" s="85">
        <f>IF(AT39='LE Mans SA Cup'!$CM$1,'LE Mans SA Cup'!AZ39,0)</f>
        <v>0</v>
      </c>
      <c r="CN39" s="85">
        <f>IF(AT39='LE Mans SA Cup'!$CN$1,'LE Mans SA Cup'!AZ39,0)</f>
        <v>0</v>
      </c>
      <c r="CO39" s="87">
        <f>IF(AT39='LE Mans SA Cup'!$CO$1,'LE Mans SA Cup'!AZ39,0)</f>
        <v>0</v>
      </c>
    </row>
    <row r="40" spans="1:93" s="43" customFormat="1" ht="20.25" customHeight="1">
      <c r="A40" s="115"/>
      <c r="B40" s="114"/>
      <c r="C40" s="114"/>
      <c r="D40" s="114"/>
      <c r="E40" s="114"/>
      <c r="F40" s="196"/>
      <c r="G40" s="240"/>
      <c r="H40" s="205"/>
      <c r="I40" s="206"/>
      <c r="J40" s="207"/>
      <c r="K40" s="264">
        <v>3</v>
      </c>
      <c r="L40" s="265"/>
      <c r="M40" s="116"/>
      <c r="N40" s="116"/>
      <c r="O40" s="116"/>
      <c r="P40" s="120"/>
      <c r="Q40" s="120"/>
      <c r="R40" s="129"/>
      <c r="S40" s="130"/>
      <c r="T40" s="130"/>
      <c r="U40" s="130"/>
      <c r="V40" s="129"/>
      <c r="W40" s="130"/>
      <c r="X40" s="129"/>
      <c r="Y40" s="130"/>
      <c r="Z40" s="129"/>
      <c r="AA40" s="127"/>
      <c r="AB40" s="127"/>
      <c r="AC40" s="120"/>
      <c r="AD40" s="127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2"/>
      <c r="AQ40" s="131"/>
      <c r="AR40" s="45" t="s">
        <v>46</v>
      </c>
      <c r="AS40" s="40" t="s">
        <v>70</v>
      </c>
      <c r="AT40" s="34">
        <f>Eingabe!D38</f>
        <v>0</v>
      </c>
      <c r="AU40" s="40"/>
      <c r="AV40" s="35"/>
      <c r="AW40" s="35">
        <f t="shared" si="21"/>
        <v>0</v>
      </c>
      <c r="AX40" s="36"/>
      <c r="AY40" s="37">
        <f t="shared" si="22"/>
        <v>0</v>
      </c>
      <c r="AZ40" s="38">
        <f>Eingabe!J38</f>
        <v>0</v>
      </c>
      <c r="BA40" s="39">
        <f t="shared" si="13"/>
        <v>0</v>
      </c>
      <c r="BB40" s="49">
        <f t="shared" si="14"/>
        <v>0</v>
      </c>
      <c r="BC40" s="115"/>
      <c r="BD40" s="115"/>
      <c r="BE40" s="115"/>
      <c r="BL40" s="86">
        <f>IF(T40='LE Mans SA Cup'!$BL$1,'LE Mans SA Cup'!Z40,0)</f>
        <v>0</v>
      </c>
      <c r="BM40" s="85">
        <f>IF(T40='LE Mans SA Cup'!$BM$1,'LE Mans SA Cup'!Z40,0)</f>
        <v>0</v>
      </c>
      <c r="BN40" s="85">
        <f>IF(T40='LE Mans SA Cup'!$BN$1,'LE Mans SA Cup'!Z40,0)</f>
        <v>0</v>
      </c>
      <c r="BO40" s="85">
        <f>IF(T40='LE Mans SA Cup'!$BO$1,'LE Mans SA Cup'!Z40,0)</f>
        <v>0</v>
      </c>
      <c r="BP40" s="85">
        <f>IF(T40='LE Mans SA Cup'!$BP$1,'LE Mans SA Cup'!Z40,0)</f>
        <v>0</v>
      </c>
      <c r="BQ40" s="85">
        <f>IF(T40='LE Mans SA Cup'!$BQ$1,'LE Mans SA Cup'!Z40,0)</f>
        <v>0</v>
      </c>
      <c r="BR40" s="85">
        <f>IF(T40='LE Mans SA Cup'!$BR$1,'LE Mans SA Cup'!Z40,0)</f>
        <v>0</v>
      </c>
      <c r="BS40" s="85">
        <f>IF(T40='LE Mans SA Cup'!$BS$1,'LE Mans SA Cup'!Z40,0)</f>
        <v>0</v>
      </c>
      <c r="BT40" s="85">
        <f>IF(T40='LE Mans SA Cup'!$BT$1,'LE Mans SA Cup'!Z40,0)</f>
        <v>0</v>
      </c>
      <c r="BU40" s="87">
        <f>IF(T40='LE Mans SA Cup'!$BU$1,'LE Mans SA Cup'!Z40,0)</f>
        <v>0</v>
      </c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86">
        <f>IF(AT40='LE Mans SA Cup'!$CF$1,'LE Mans SA Cup'!AZ40,0)</f>
        <v>0</v>
      </c>
      <c r="CG40" s="85">
        <f>IF(AT40='LE Mans SA Cup'!$CG$1,'LE Mans SA Cup'!AZ40,0)</f>
        <v>0</v>
      </c>
      <c r="CH40" s="85">
        <f>IF(AT40='LE Mans SA Cup'!$CH$1,'LE Mans SA Cup'!AZ40,0)</f>
        <v>0</v>
      </c>
      <c r="CI40" s="85">
        <f>IF(AT40='LE Mans SA Cup'!$CI$1,'LE Mans SA Cup'!AZ40,0)</f>
        <v>0</v>
      </c>
      <c r="CJ40" s="85">
        <f>IF(AT40='LE Mans SA Cup'!$CJ$1,'LE Mans SA Cup'!AZ40,0)</f>
        <v>0</v>
      </c>
      <c r="CK40" s="85">
        <f>IF(AT40='LE Mans SA Cup'!$CK$1,'LE Mans SA Cup'!AZ40,0)</f>
        <v>0</v>
      </c>
      <c r="CL40" s="85">
        <f>IF(AT40='LE Mans SA Cup'!$CL$1,'LE Mans SA Cup'!AZ40,0)</f>
        <v>0</v>
      </c>
      <c r="CM40" s="85">
        <f>IF(AT40='LE Mans SA Cup'!$CM$1,'LE Mans SA Cup'!AZ40,0)</f>
        <v>0</v>
      </c>
      <c r="CN40" s="85">
        <f>IF(AT40='LE Mans SA Cup'!$CN$1,'LE Mans SA Cup'!AZ40,0)</f>
        <v>0</v>
      </c>
      <c r="CO40" s="87">
        <f>IF(AT40='LE Mans SA Cup'!$CO$1,'LE Mans SA Cup'!AZ40,0)</f>
        <v>0</v>
      </c>
    </row>
    <row r="41" spans="1:93" s="43" customFormat="1" ht="20.25" customHeight="1" thickBot="1">
      <c r="A41" s="115"/>
      <c r="B41" s="114"/>
      <c r="C41" s="114"/>
      <c r="D41" s="114"/>
      <c r="E41" s="114"/>
      <c r="F41" s="198"/>
      <c r="G41" s="241"/>
      <c r="H41" s="208"/>
      <c r="I41" s="209"/>
      <c r="J41" s="210"/>
      <c r="K41" s="213"/>
      <c r="L41" s="214"/>
      <c r="M41" s="116"/>
      <c r="N41" s="116"/>
      <c r="O41" s="115"/>
      <c r="P41" s="120"/>
      <c r="Q41" s="120"/>
      <c r="R41" s="129"/>
      <c r="S41" s="130"/>
      <c r="T41" s="130"/>
      <c r="U41" s="130"/>
      <c r="V41" s="129"/>
      <c r="W41" s="130"/>
      <c r="X41" s="129"/>
      <c r="Y41" s="130"/>
      <c r="Z41" s="129"/>
      <c r="AA41" s="127"/>
      <c r="AB41" s="127"/>
      <c r="AC41" s="120"/>
      <c r="AD41" s="127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2"/>
      <c r="AQ41" s="131"/>
      <c r="AR41" s="45" t="s">
        <v>47</v>
      </c>
      <c r="AS41" s="40" t="s">
        <v>71</v>
      </c>
      <c r="AT41" s="34">
        <f>Eingabe!D39</f>
        <v>0</v>
      </c>
      <c r="AU41" s="40"/>
      <c r="AV41" s="35"/>
      <c r="AW41" s="35">
        <f t="shared" si="21"/>
        <v>0</v>
      </c>
      <c r="AX41" s="36"/>
      <c r="AY41" s="37">
        <f t="shared" si="22"/>
        <v>0</v>
      </c>
      <c r="AZ41" s="38">
        <f>Eingabe!J39</f>
        <v>0</v>
      </c>
      <c r="BA41" s="39">
        <f t="shared" si="13"/>
        <v>0</v>
      </c>
      <c r="BB41" s="49">
        <f t="shared" si="14"/>
        <v>0</v>
      </c>
      <c r="BC41" s="115"/>
      <c r="BD41" s="115"/>
      <c r="BE41" s="115"/>
      <c r="BL41" s="86">
        <f>IF(T41='LE Mans SA Cup'!$BL$1,'LE Mans SA Cup'!Z41,0)</f>
        <v>0</v>
      </c>
      <c r="BM41" s="85">
        <f>IF(T41='LE Mans SA Cup'!$BM$1,'LE Mans SA Cup'!Z41,0)</f>
        <v>0</v>
      </c>
      <c r="BN41" s="85">
        <f>IF(T41='LE Mans SA Cup'!$BN$1,'LE Mans SA Cup'!Z41,0)</f>
        <v>0</v>
      </c>
      <c r="BO41" s="85">
        <f>IF(T41='LE Mans SA Cup'!$BO$1,'LE Mans SA Cup'!Z41,0)</f>
        <v>0</v>
      </c>
      <c r="BP41" s="85">
        <f>IF(T41='LE Mans SA Cup'!$BP$1,'LE Mans SA Cup'!Z41,0)</f>
        <v>0</v>
      </c>
      <c r="BQ41" s="85">
        <f>IF(T41='LE Mans SA Cup'!$BQ$1,'LE Mans SA Cup'!Z41,0)</f>
        <v>0</v>
      </c>
      <c r="BR41" s="85">
        <f>IF(T41='LE Mans SA Cup'!$BR$1,'LE Mans SA Cup'!Z41,0)</f>
        <v>0</v>
      </c>
      <c r="BS41" s="85">
        <f>IF(T41='LE Mans SA Cup'!$BS$1,'LE Mans SA Cup'!Z41,0)</f>
        <v>0</v>
      </c>
      <c r="BT41" s="85">
        <f>IF(T41='LE Mans SA Cup'!$BT$1,'LE Mans SA Cup'!Z41,0)</f>
        <v>0</v>
      </c>
      <c r="BU41" s="87">
        <f>IF(T41='LE Mans SA Cup'!$BU$1,'LE Mans SA Cup'!Z41,0)</f>
        <v>0</v>
      </c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86">
        <f>IF(AT41='LE Mans SA Cup'!$CF$1,'LE Mans SA Cup'!AZ41,0)</f>
        <v>0</v>
      </c>
      <c r="CG41" s="85">
        <f>IF(AT41='LE Mans SA Cup'!$CG$1,'LE Mans SA Cup'!AZ41,0)</f>
        <v>0</v>
      </c>
      <c r="CH41" s="85">
        <f>IF(AT41='LE Mans SA Cup'!$CH$1,'LE Mans SA Cup'!AZ41,0)</f>
        <v>0</v>
      </c>
      <c r="CI41" s="85">
        <f>IF(AT41='LE Mans SA Cup'!$CI$1,'LE Mans SA Cup'!AZ41,0)</f>
        <v>0</v>
      </c>
      <c r="CJ41" s="85">
        <f>IF(AT41='LE Mans SA Cup'!$CJ$1,'LE Mans SA Cup'!AZ41,0)</f>
        <v>0</v>
      </c>
      <c r="CK41" s="85">
        <f>IF(AT41='LE Mans SA Cup'!$CK$1,'LE Mans SA Cup'!AZ41,0)</f>
        <v>0</v>
      </c>
      <c r="CL41" s="85">
        <f>IF(AT41='LE Mans SA Cup'!$CL$1,'LE Mans SA Cup'!AZ41,0)</f>
        <v>0</v>
      </c>
      <c r="CM41" s="85">
        <f>IF(AT41='LE Mans SA Cup'!$CM$1,'LE Mans SA Cup'!AZ41,0)</f>
        <v>0</v>
      </c>
      <c r="CN41" s="85">
        <f>IF(AT41='LE Mans SA Cup'!$CN$1,'LE Mans SA Cup'!AZ41,0)</f>
        <v>0</v>
      </c>
      <c r="CO41" s="87">
        <f>IF(AT41='LE Mans SA Cup'!$CO$1,'LE Mans SA Cup'!AZ41,0)</f>
        <v>0</v>
      </c>
    </row>
    <row r="42" spans="1:93" s="43" customFormat="1" ht="20.25" customHeight="1" thickBot="1">
      <c r="A42" s="115"/>
      <c r="B42" s="115"/>
      <c r="C42" s="115"/>
      <c r="D42" s="114"/>
      <c r="E42" s="115"/>
      <c r="F42" s="117"/>
      <c r="G42" s="117"/>
      <c r="H42" s="117"/>
      <c r="I42" s="117"/>
      <c r="J42" s="117"/>
      <c r="K42" s="117"/>
      <c r="L42" s="117"/>
      <c r="M42" s="115"/>
      <c r="N42" s="115"/>
      <c r="O42" s="115"/>
      <c r="P42" s="120"/>
      <c r="Q42" s="120"/>
      <c r="R42" s="129"/>
      <c r="S42" s="130"/>
      <c r="T42" s="130"/>
      <c r="U42" s="130"/>
      <c r="V42" s="129"/>
      <c r="W42" s="130"/>
      <c r="X42" s="129"/>
      <c r="Y42" s="130"/>
      <c r="Z42" s="129"/>
      <c r="AA42" s="127"/>
      <c r="AB42" s="127"/>
      <c r="AC42" s="120"/>
      <c r="AD42" s="127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2"/>
      <c r="AQ42" s="131"/>
      <c r="AR42" s="45" t="s">
        <v>48</v>
      </c>
      <c r="AS42" s="34" t="s">
        <v>66</v>
      </c>
      <c r="AT42" s="34">
        <f>Eingabe!D40</f>
        <v>0</v>
      </c>
      <c r="AU42" s="34"/>
      <c r="AV42" s="35"/>
      <c r="AW42" s="35">
        <f t="shared" si="21"/>
        <v>0</v>
      </c>
      <c r="AX42" s="36"/>
      <c r="AY42" s="37">
        <f t="shared" si="22"/>
        <v>0</v>
      </c>
      <c r="AZ42" s="38">
        <f>Eingabe!J40</f>
        <v>0</v>
      </c>
      <c r="BA42" s="39">
        <f t="shared" si="13"/>
        <v>0</v>
      </c>
      <c r="BB42" s="49">
        <f t="shared" si="14"/>
        <v>0</v>
      </c>
      <c r="BC42" s="115"/>
      <c r="BD42" s="115"/>
      <c r="BE42" s="115"/>
      <c r="BL42" s="86">
        <f>IF(T42='LE Mans SA Cup'!$BL$1,'LE Mans SA Cup'!Z42,0)</f>
        <v>0</v>
      </c>
      <c r="BM42" s="85">
        <f>IF(T42='LE Mans SA Cup'!$BM$1,'LE Mans SA Cup'!Z42,0)</f>
        <v>0</v>
      </c>
      <c r="BN42" s="85">
        <f>IF(T42='LE Mans SA Cup'!$BN$1,'LE Mans SA Cup'!Z42,0)</f>
        <v>0</v>
      </c>
      <c r="BO42" s="85">
        <f>IF(T42='LE Mans SA Cup'!$BO$1,'LE Mans SA Cup'!Z42,0)</f>
        <v>0</v>
      </c>
      <c r="BP42" s="85">
        <f>IF(T42='LE Mans SA Cup'!$BP$1,'LE Mans SA Cup'!Z42,0)</f>
        <v>0</v>
      </c>
      <c r="BQ42" s="85">
        <f>IF(T42='LE Mans SA Cup'!$BQ$1,'LE Mans SA Cup'!Z42,0)</f>
        <v>0</v>
      </c>
      <c r="BR42" s="85">
        <f>IF(T42='LE Mans SA Cup'!$BR$1,'LE Mans SA Cup'!Z42,0)</f>
        <v>0</v>
      </c>
      <c r="BS42" s="85">
        <f>IF(T42='LE Mans SA Cup'!$BS$1,'LE Mans SA Cup'!Z42,0)</f>
        <v>0</v>
      </c>
      <c r="BT42" s="85">
        <f>IF(T42='LE Mans SA Cup'!$BT$1,'LE Mans SA Cup'!Z42,0)</f>
        <v>0</v>
      </c>
      <c r="BU42" s="87">
        <f>IF(T42='LE Mans SA Cup'!$BU$1,'LE Mans SA Cup'!Z42,0)</f>
        <v>0</v>
      </c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86">
        <f>IF(AT42='LE Mans SA Cup'!$CF$1,'LE Mans SA Cup'!AZ42,0)</f>
        <v>0</v>
      </c>
      <c r="CG42" s="85">
        <f>IF(AT42='LE Mans SA Cup'!$CG$1,'LE Mans SA Cup'!AZ42,0)</f>
        <v>0</v>
      </c>
      <c r="CH42" s="85">
        <f>IF(AT42='LE Mans SA Cup'!$CH$1,'LE Mans SA Cup'!AZ42,0)</f>
        <v>0</v>
      </c>
      <c r="CI42" s="85">
        <f>IF(AT42='LE Mans SA Cup'!$CI$1,'LE Mans SA Cup'!AZ42,0)</f>
        <v>0</v>
      </c>
      <c r="CJ42" s="85">
        <f>IF(AT42='LE Mans SA Cup'!$CJ$1,'LE Mans SA Cup'!AZ42,0)</f>
        <v>0</v>
      </c>
      <c r="CK42" s="85">
        <f>IF(AT42='LE Mans SA Cup'!$CK$1,'LE Mans SA Cup'!AZ42,0)</f>
        <v>0</v>
      </c>
      <c r="CL42" s="85">
        <f>IF(AT42='LE Mans SA Cup'!$CL$1,'LE Mans SA Cup'!AZ42,0)</f>
        <v>0</v>
      </c>
      <c r="CM42" s="85">
        <f>IF(AT42='LE Mans SA Cup'!$CM$1,'LE Mans SA Cup'!AZ42,0)</f>
        <v>0</v>
      </c>
      <c r="CN42" s="85">
        <f>IF(AT42='LE Mans SA Cup'!$CN$1,'LE Mans SA Cup'!AZ42,0)</f>
        <v>0</v>
      </c>
      <c r="CO42" s="87">
        <f>IF(AT42='LE Mans SA Cup'!$CO$1,'LE Mans SA Cup'!AZ42,0)</f>
        <v>0</v>
      </c>
    </row>
    <row r="43" spans="1:93" s="43" customFormat="1" ht="20.25" customHeight="1">
      <c r="A43" s="115"/>
      <c r="B43" s="114"/>
      <c r="C43" s="114"/>
      <c r="D43" s="114"/>
      <c r="E43" s="114"/>
      <c r="F43" s="114"/>
      <c r="G43" s="242" t="s">
        <v>0</v>
      </c>
      <c r="H43" s="243"/>
      <c r="I43" s="255" t="s">
        <v>112</v>
      </c>
      <c r="J43" s="255"/>
      <c r="K43" s="246" t="s">
        <v>110</v>
      </c>
      <c r="L43" s="114"/>
      <c r="M43" s="114"/>
      <c r="N43" s="114"/>
      <c r="O43" s="114"/>
      <c r="P43" s="120"/>
      <c r="Q43" s="120"/>
      <c r="R43" s="129"/>
      <c r="S43" s="130"/>
      <c r="T43" s="130"/>
      <c r="U43" s="130"/>
      <c r="V43" s="129"/>
      <c r="W43" s="130"/>
      <c r="X43" s="129"/>
      <c r="Y43" s="130"/>
      <c r="Z43" s="129"/>
      <c r="AA43" s="127"/>
      <c r="AB43" s="127"/>
      <c r="AC43" s="120"/>
      <c r="AD43" s="127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2"/>
      <c r="AQ43" s="131"/>
      <c r="AR43" s="45" t="s">
        <v>49</v>
      </c>
      <c r="AS43" s="40" t="s">
        <v>74</v>
      </c>
      <c r="AT43" s="34">
        <f>Eingabe!D41</f>
        <v>0</v>
      </c>
      <c r="AU43" s="40"/>
      <c r="AV43" s="35"/>
      <c r="AW43" s="35">
        <f t="shared" si="21"/>
        <v>0</v>
      </c>
      <c r="AX43" s="36"/>
      <c r="AY43" s="37">
        <f t="shared" si="22"/>
        <v>0</v>
      </c>
      <c r="AZ43" s="38">
        <f>Eingabe!J41</f>
        <v>0</v>
      </c>
      <c r="BA43" s="39">
        <f t="shared" si="13"/>
        <v>0</v>
      </c>
      <c r="BB43" s="49">
        <f t="shared" si="14"/>
        <v>0</v>
      </c>
      <c r="BC43" s="115"/>
      <c r="BD43" s="115"/>
      <c r="BE43" s="115"/>
      <c r="BL43" s="86">
        <f>IF(T43='LE Mans SA Cup'!$BL$1,'LE Mans SA Cup'!Z43,0)</f>
        <v>0</v>
      </c>
      <c r="BM43" s="85">
        <f>IF(T43='LE Mans SA Cup'!$BM$1,'LE Mans SA Cup'!Z43,0)</f>
        <v>0</v>
      </c>
      <c r="BN43" s="85">
        <f>IF(T43='LE Mans SA Cup'!$BN$1,'LE Mans SA Cup'!Z43,0)</f>
        <v>0</v>
      </c>
      <c r="BO43" s="85">
        <f>IF(T43='LE Mans SA Cup'!$BO$1,'LE Mans SA Cup'!Z43,0)</f>
        <v>0</v>
      </c>
      <c r="BP43" s="85">
        <f>IF(T43='LE Mans SA Cup'!$BP$1,'LE Mans SA Cup'!Z43,0)</f>
        <v>0</v>
      </c>
      <c r="BQ43" s="85">
        <f>IF(T43='LE Mans SA Cup'!$BQ$1,'LE Mans SA Cup'!Z43,0)</f>
        <v>0</v>
      </c>
      <c r="BR43" s="85">
        <f>IF(T43='LE Mans SA Cup'!$BR$1,'LE Mans SA Cup'!Z43,0)</f>
        <v>0</v>
      </c>
      <c r="BS43" s="85">
        <f>IF(T43='LE Mans SA Cup'!$BS$1,'LE Mans SA Cup'!Z43,0)</f>
        <v>0</v>
      </c>
      <c r="BT43" s="85">
        <f>IF(T43='LE Mans SA Cup'!$BT$1,'LE Mans SA Cup'!Z43,0)</f>
        <v>0</v>
      </c>
      <c r="BU43" s="87">
        <f>IF(T43='LE Mans SA Cup'!$BU$1,'LE Mans SA Cup'!Z43,0)</f>
        <v>0</v>
      </c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86">
        <f>IF(AT43='LE Mans SA Cup'!$CF$1,'LE Mans SA Cup'!AZ43,0)</f>
        <v>0</v>
      </c>
      <c r="CG43" s="85">
        <f>IF(AT43='LE Mans SA Cup'!$CG$1,'LE Mans SA Cup'!AZ43,0)</f>
        <v>0</v>
      </c>
      <c r="CH43" s="85">
        <f>IF(AT43='LE Mans SA Cup'!$CH$1,'LE Mans SA Cup'!AZ43,0)</f>
        <v>0</v>
      </c>
      <c r="CI43" s="85">
        <f>IF(AT43='LE Mans SA Cup'!$CI$1,'LE Mans SA Cup'!AZ43,0)</f>
        <v>0</v>
      </c>
      <c r="CJ43" s="85">
        <f>IF(AT43='LE Mans SA Cup'!$CJ$1,'LE Mans SA Cup'!AZ43,0)</f>
        <v>0</v>
      </c>
      <c r="CK43" s="85">
        <f>IF(AT43='LE Mans SA Cup'!$CK$1,'LE Mans SA Cup'!AZ43,0)</f>
        <v>0</v>
      </c>
      <c r="CL43" s="85">
        <f>IF(AT43='LE Mans SA Cup'!$CL$1,'LE Mans SA Cup'!AZ43,0)</f>
        <v>0</v>
      </c>
      <c r="CM43" s="85">
        <f>IF(AT43='LE Mans SA Cup'!$CM$1,'LE Mans SA Cup'!AZ43,0)</f>
        <v>0</v>
      </c>
      <c r="CN43" s="85">
        <f>IF(AT43='LE Mans SA Cup'!$CN$1,'LE Mans SA Cup'!AZ43,0)</f>
        <v>0</v>
      </c>
      <c r="CO43" s="87">
        <f>IF(AT43='LE Mans SA Cup'!$CO$1,'LE Mans SA Cup'!AZ43,0)</f>
        <v>0</v>
      </c>
    </row>
    <row r="44" spans="1:93" s="41" customFormat="1" ht="20.25" customHeight="1" thickBot="1">
      <c r="A44" s="116"/>
      <c r="B44" s="114"/>
      <c r="C44" s="114"/>
      <c r="D44" s="114"/>
      <c r="E44" s="114"/>
      <c r="F44" s="114"/>
      <c r="G44" s="244"/>
      <c r="H44" s="245"/>
      <c r="I44" s="256"/>
      <c r="J44" s="256"/>
      <c r="K44" s="247"/>
      <c r="L44" s="114"/>
      <c r="M44" s="114"/>
      <c r="N44" s="114"/>
      <c r="O44" s="114"/>
      <c r="P44" s="120"/>
      <c r="Q44" s="120"/>
      <c r="R44" s="129"/>
      <c r="S44" s="130"/>
      <c r="T44" s="130"/>
      <c r="U44" s="130"/>
      <c r="V44" s="129"/>
      <c r="W44" s="130"/>
      <c r="X44" s="129"/>
      <c r="Y44" s="130"/>
      <c r="Z44" s="129"/>
      <c r="AA44" s="127"/>
      <c r="AB44" s="127"/>
      <c r="AC44" s="120"/>
      <c r="AD44" s="127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2"/>
      <c r="AQ44" s="131"/>
      <c r="AR44" s="45" t="s">
        <v>50</v>
      </c>
      <c r="AS44" s="40" t="s">
        <v>63</v>
      </c>
      <c r="AT44" s="34">
        <f>Eingabe!D42</f>
        <v>0</v>
      </c>
      <c r="AU44" s="40"/>
      <c r="AV44" s="35"/>
      <c r="AW44" s="35">
        <f t="shared" si="21"/>
        <v>0</v>
      </c>
      <c r="AX44" s="36"/>
      <c r="AY44" s="37">
        <f t="shared" si="22"/>
        <v>0</v>
      </c>
      <c r="AZ44" s="38">
        <f>Eingabe!J42</f>
        <v>0</v>
      </c>
      <c r="BA44" s="39">
        <f t="shared" si="13"/>
        <v>0</v>
      </c>
      <c r="BB44" s="49">
        <f t="shared" si="14"/>
        <v>0</v>
      </c>
      <c r="BC44" s="115"/>
      <c r="BD44" s="116"/>
      <c r="BE44" s="116"/>
      <c r="BL44" s="86">
        <f>IF(T44='LE Mans SA Cup'!$BL$1,'LE Mans SA Cup'!Z44,0)</f>
        <v>0</v>
      </c>
      <c r="BM44" s="85">
        <f>IF(T44='LE Mans SA Cup'!$BM$1,'LE Mans SA Cup'!Z44,0)</f>
        <v>0</v>
      </c>
      <c r="BN44" s="85">
        <f>IF(T44='LE Mans SA Cup'!$BN$1,'LE Mans SA Cup'!Z44,0)</f>
        <v>0</v>
      </c>
      <c r="BO44" s="85">
        <f>IF(T44='LE Mans SA Cup'!$BO$1,'LE Mans SA Cup'!Z44,0)</f>
        <v>0</v>
      </c>
      <c r="BP44" s="85">
        <f>IF(T44='LE Mans SA Cup'!$BP$1,'LE Mans SA Cup'!Z44,0)</f>
        <v>0</v>
      </c>
      <c r="BQ44" s="85">
        <f>IF(T44='LE Mans SA Cup'!$BQ$1,'LE Mans SA Cup'!Z44,0)</f>
        <v>0</v>
      </c>
      <c r="BR44" s="85">
        <f>IF(T44='LE Mans SA Cup'!$BR$1,'LE Mans SA Cup'!Z44,0)</f>
        <v>0</v>
      </c>
      <c r="BS44" s="85">
        <f>IF(T44='LE Mans SA Cup'!$BS$1,'LE Mans SA Cup'!Z44,0)</f>
        <v>0</v>
      </c>
      <c r="BT44" s="85">
        <f>IF(T44='LE Mans SA Cup'!$BT$1,'LE Mans SA Cup'!Z44,0)</f>
        <v>0</v>
      </c>
      <c r="BU44" s="87">
        <f>IF(T44='LE Mans SA Cup'!$BU$1,'LE Mans SA Cup'!Z44,0)</f>
        <v>0</v>
      </c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86">
        <f>IF(AT44='LE Mans SA Cup'!$CF$1,'LE Mans SA Cup'!AZ44,0)</f>
        <v>0</v>
      </c>
      <c r="CG44" s="85">
        <f>IF(AT44='LE Mans SA Cup'!$CG$1,'LE Mans SA Cup'!AZ44,0)</f>
        <v>0</v>
      </c>
      <c r="CH44" s="85">
        <f>IF(AT44='LE Mans SA Cup'!$CH$1,'LE Mans SA Cup'!AZ44,0)</f>
        <v>0</v>
      </c>
      <c r="CI44" s="85">
        <f>IF(AT44='LE Mans SA Cup'!$CI$1,'LE Mans SA Cup'!AZ44,0)</f>
        <v>0</v>
      </c>
      <c r="CJ44" s="85">
        <f>IF(AT44='LE Mans SA Cup'!$CJ$1,'LE Mans SA Cup'!AZ44,0)</f>
        <v>0</v>
      </c>
      <c r="CK44" s="85">
        <f>IF(AT44='LE Mans SA Cup'!$CK$1,'LE Mans SA Cup'!AZ44,0)</f>
        <v>0</v>
      </c>
      <c r="CL44" s="85">
        <f>IF(AT44='LE Mans SA Cup'!$CL$1,'LE Mans SA Cup'!AZ44,0)</f>
        <v>0</v>
      </c>
      <c r="CM44" s="85">
        <f>IF(AT44='LE Mans SA Cup'!$CM$1,'LE Mans SA Cup'!AZ44,0)</f>
        <v>0</v>
      </c>
      <c r="CN44" s="85">
        <f>IF(AT44='LE Mans SA Cup'!$CN$1,'LE Mans SA Cup'!AZ44,0)</f>
        <v>0</v>
      </c>
      <c r="CO44" s="87">
        <f>IF(AT44='LE Mans SA Cup'!$CO$1,'LE Mans SA Cup'!AZ44,0)</f>
        <v>0</v>
      </c>
    </row>
    <row r="45" spans="1:93" s="41" customFormat="1" ht="20.25" customHeight="1">
      <c r="A45" s="116"/>
      <c r="B45" s="114"/>
      <c r="C45" s="114"/>
      <c r="D45" s="114"/>
      <c r="E45" s="114"/>
      <c r="F45" s="114"/>
      <c r="G45" s="77">
        <v>1</v>
      </c>
      <c r="H45" s="124" t="s">
        <v>104</v>
      </c>
      <c r="I45" s="102" t="str">
        <f>Eingabe!$O$3</f>
        <v>Sauber</v>
      </c>
      <c r="J45" s="98"/>
      <c r="K45" s="97">
        <f>$CP$3</f>
        <v>102</v>
      </c>
      <c r="L45" s="114"/>
      <c r="M45" s="114"/>
      <c r="N45" s="114"/>
      <c r="O45" s="114"/>
      <c r="P45" s="120"/>
      <c r="Q45" s="120"/>
      <c r="R45" s="129"/>
      <c r="S45" s="130"/>
      <c r="T45" s="130"/>
      <c r="U45" s="130"/>
      <c r="V45" s="129"/>
      <c r="W45" s="130"/>
      <c r="X45" s="129"/>
      <c r="Y45" s="130"/>
      <c r="Z45" s="129"/>
      <c r="AA45" s="127"/>
      <c r="AB45" s="127"/>
      <c r="AC45" s="120"/>
      <c r="AD45" s="127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2"/>
      <c r="AQ45" s="131"/>
      <c r="AR45" s="45" t="s">
        <v>51</v>
      </c>
      <c r="AS45" s="40" t="s">
        <v>6</v>
      </c>
      <c r="AT45" s="34">
        <f>Eingabe!D43</f>
        <v>0</v>
      </c>
      <c r="AU45" s="40"/>
      <c r="AV45" s="35"/>
      <c r="AW45" s="35">
        <f t="shared" si="21"/>
        <v>0</v>
      </c>
      <c r="AX45" s="36"/>
      <c r="AY45" s="37">
        <f t="shared" si="22"/>
        <v>0</v>
      </c>
      <c r="AZ45" s="38">
        <f>Eingabe!J43</f>
        <v>0</v>
      </c>
      <c r="BA45" s="39">
        <f t="shared" si="13"/>
        <v>0</v>
      </c>
      <c r="BB45" s="49">
        <f t="shared" si="14"/>
        <v>0</v>
      </c>
      <c r="BC45" s="115"/>
      <c r="BD45" s="116"/>
      <c r="BE45" s="116"/>
      <c r="BL45" s="86">
        <f>IF(T45='LE Mans SA Cup'!$BL$1,'LE Mans SA Cup'!Z45,0)</f>
        <v>0</v>
      </c>
      <c r="BM45" s="85">
        <f>IF(T45='LE Mans SA Cup'!$BM$1,'LE Mans SA Cup'!Z45,0)</f>
        <v>0</v>
      </c>
      <c r="BN45" s="85">
        <f>IF(T45='LE Mans SA Cup'!$BN$1,'LE Mans SA Cup'!Z45,0)</f>
        <v>0</v>
      </c>
      <c r="BO45" s="85">
        <f>IF(T45='LE Mans SA Cup'!$BO$1,'LE Mans SA Cup'!Z45,0)</f>
        <v>0</v>
      </c>
      <c r="BP45" s="85">
        <f>IF(T45='LE Mans SA Cup'!$BP$1,'LE Mans SA Cup'!Z45,0)</f>
        <v>0</v>
      </c>
      <c r="BQ45" s="85">
        <f>IF(T45='LE Mans SA Cup'!$BQ$1,'LE Mans SA Cup'!Z45,0)</f>
        <v>0</v>
      </c>
      <c r="BR45" s="85">
        <f>IF(T45='LE Mans SA Cup'!$BR$1,'LE Mans SA Cup'!Z45,0)</f>
        <v>0</v>
      </c>
      <c r="BS45" s="85">
        <f>IF(T45='LE Mans SA Cup'!$BS$1,'LE Mans SA Cup'!Z45,0)</f>
        <v>0</v>
      </c>
      <c r="BT45" s="85">
        <f>IF(T45='LE Mans SA Cup'!$BT$1,'LE Mans SA Cup'!Z45,0)</f>
        <v>0</v>
      </c>
      <c r="BU45" s="87">
        <f>IF(T45='LE Mans SA Cup'!$BU$1,'LE Mans SA Cup'!Z45,0)</f>
        <v>0</v>
      </c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86">
        <f>IF(AT45='LE Mans SA Cup'!$CF$1,'LE Mans SA Cup'!AZ45,0)</f>
        <v>0</v>
      </c>
      <c r="CG45" s="85">
        <f>IF(AT45='LE Mans SA Cup'!$CG$1,'LE Mans SA Cup'!AZ45,0)</f>
        <v>0</v>
      </c>
      <c r="CH45" s="85">
        <f>IF(AT45='LE Mans SA Cup'!$CH$1,'LE Mans SA Cup'!AZ45,0)</f>
        <v>0</v>
      </c>
      <c r="CI45" s="85">
        <f>IF(AT45='LE Mans SA Cup'!$CI$1,'LE Mans SA Cup'!AZ45,0)</f>
        <v>0</v>
      </c>
      <c r="CJ45" s="85">
        <f>IF(AT45='LE Mans SA Cup'!$CJ$1,'LE Mans SA Cup'!AZ45,0)</f>
        <v>0</v>
      </c>
      <c r="CK45" s="85">
        <f>IF(AT45='LE Mans SA Cup'!$CK$1,'LE Mans SA Cup'!AZ45,0)</f>
        <v>0</v>
      </c>
      <c r="CL45" s="85">
        <f>IF(AT45='LE Mans SA Cup'!$CL$1,'LE Mans SA Cup'!AZ45,0)</f>
        <v>0</v>
      </c>
      <c r="CM45" s="85">
        <f>IF(AT45='LE Mans SA Cup'!$CM$1,'LE Mans SA Cup'!AZ45,0)</f>
        <v>0</v>
      </c>
      <c r="CN45" s="85">
        <f>IF(AT45='LE Mans SA Cup'!$CN$1,'LE Mans SA Cup'!AZ45,0)</f>
        <v>0</v>
      </c>
      <c r="CO45" s="87">
        <f>IF(AT45='LE Mans SA Cup'!$CO$1,'LE Mans SA Cup'!AZ45,0)</f>
        <v>0</v>
      </c>
    </row>
    <row r="46" spans="1:93" s="41" customFormat="1" ht="20.25" customHeight="1">
      <c r="A46" s="116"/>
      <c r="B46" s="114"/>
      <c r="C46" s="114"/>
      <c r="D46" s="114"/>
      <c r="E46" s="114"/>
      <c r="F46" s="114"/>
      <c r="G46" s="78">
        <v>2</v>
      </c>
      <c r="H46" s="124" t="s">
        <v>104</v>
      </c>
      <c r="I46" s="104" t="str">
        <f>Eingabe!$O$4</f>
        <v>Porsche</v>
      </c>
      <c r="J46" s="100"/>
      <c r="K46" s="95">
        <f>$CQ$3</f>
        <v>95</v>
      </c>
      <c r="L46" s="114"/>
      <c r="M46" s="114"/>
      <c r="N46" s="114"/>
      <c r="O46" s="114"/>
      <c r="P46" s="120"/>
      <c r="Q46" s="120"/>
      <c r="R46" s="129"/>
      <c r="S46" s="130"/>
      <c r="T46" s="130"/>
      <c r="U46" s="130"/>
      <c r="V46" s="129"/>
      <c r="W46" s="130"/>
      <c r="X46" s="129"/>
      <c r="Y46" s="130"/>
      <c r="Z46" s="129"/>
      <c r="AA46" s="127"/>
      <c r="AB46" s="127"/>
      <c r="AC46" s="120"/>
      <c r="AD46" s="127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2"/>
      <c r="AQ46" s="131"/>
      <c r="AR46" s="45" t="s">
        <v>52</v>
      </c>
      <c r="AS46" s="34" t="s">
        <v>119</v>
      </c>
      <c r="AT46" s="34">
        <f>Eingabe!D14</f>
        <v>0</v>
      </c>
      <c r="AU46" s="34"/>
      <c r="AV46" s="35"/>
      <c r="AW46" s="35">
        <f t="shared" si="21"/>
        <v>0</v>
      </c>
      <c r="AX46" s="36"/>
      <c r="AY46" s="37">
        <f t="shared" si="22"/>
        <v>0</v>
      </c>
      <c r="AZ46" s="38">
        <f>Eingabe!J14</f>
        <v>0</v>
      </c>
      <c r="BA46" s="39">
        <f t="shared" si="13"/>
        <v>0</v>
      </c>
      <c r="BB46" s="49">
        <f t="shared" si="14"/>
        <v>0</v>
      </c>
      <c r="BC46" s="115"/>
      <c r="BD46" s="116"/>
      <c r="BE46" s="116"/>
      <c r="BL46" s="86">
        <f>IF(T46='LE Mans SA Cup'!$BL$1,'LE Mans SA Cup'!Z46,0)</f>
        <v>0</v>
      </c>
      <c r="BM46" s="85">
        <f>IF(T46='LE Mans SA Cup'!$BM$1,'LE Mans SA Cup'!Z46,0)</f>
        <v>0</v>
      </c>
      <c r="BN46" s="85">
        <f>IF(T46='LE Mans SA Cup'!$BN$1,'LE Mans SA Cup'!Z46,0)</f>
        <v>0</v>
      </c>
      <c r="BO46" s="85">
        <f>IF(T46='LE Mans SA Cup'!$BO$1,'LE Mans SA Cup'!Z46,0)</f>
        <v>0</v>
      </c>
      <c r="BP46" s="85">
        <f>IF(T46='LE Mans SA Cup'!$BP$1,'LE Mans SA Cup'!Z46,0)</f>
        <v>0</v>
      </c>
      <c r="BQ46" s="85">
        <f>IF(T46='LE Mans SA Cup'!$BQ$1,'LE Mans SA Cup'!Z46,0)</f>
        <v>0</v>
      </c>
      <c r="BR46" s="85">
        <f>IF(T46='LE Mans SA Cup'!$BR$1,'LE Mans SA Cup'!Z46,0)</f>
        <v>0</v>
      </c>
      <c r="BS46" s="85">
        <f>IF(T46='LE Mans SA Cup'!$BS$1,'LE Mans SA Cup'!Z46,0)</f>
        <v>0</v>
      </c>
      <c r="BT46" s="85">
        <f>IF(T46='LE Mans SA Cup'!$BT$1,'LE Mans SA Cup'!Z46,0)</f>
        <v>0</v>
      </c>
      <c r="BU46" s="87">
        <f>IF(T46='LE Mans SA Cup'!$BU$1,'LE Mans SA Cup'!Z46,0)</f>
        <v>0</v>
      </c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86">
        <f>IF(AT46='LE Mans SA Cup'!$CF$1,'LE Mans SA Cup'!AZ46,0)</f>
        <v>0</v>
      </c>
      <c r="CG46" s="85">
        <f>IF(AT46='LE Mans SA Cup'!$CG$1,'LE Mans SA Cup'!AZ46,0)</f>
        <v>0</v>
      </c>
      <c r="CH46" s="85">
        <f>IF(AT46='LE Mans SA Cup'!$CH$1,'LE Mans SA Cup'!AZ46,0)</f>
        <v>0</v>
      </c>
      <c r="CI46" s="85">
        <f>IF(AT46='LE Mans SA Cup'!$CI$1,'LE Mans SA Cup'!AZ46,0)</f>
        <v>0</v>
      </c>
      <c r="CJ46" s="85">
        <f>IF(AT46='LE Mans SA Cup'!$CJ$1,'LE Mans SA Cup'!AZ46,0)</f>
        <v>0</v>
      </c>
      <c r="CK46" s="85">
        <f>IF(AT46='LE Mans SA Cup'!$CK$1,'LE Mans SA Cup'!AZ46,0)</f>
        <v>0</v>
      </c>
      <c r="CL46" s="85">
        <f>IF(AT46='LE Mans SA Cup'!$CL$1,'LE Mans SA Cup'!AZ46,0)</f>
        <v>0</v>
      </c>
      <c r="CM46" s="85">
        <f>IF(AT46='LE Mans SA Cup'!$CM$1,'LE Mans SA Cup'!AZ46,0)</f>
        <v>0</v>
      </c>
      <c r="CN46" s="85">
        <f>IF(AT46='LE Mans SA Cup'!$CN$1,'LE Mans SA Cup'!AZ46,0)</f>
        <v>0</v>
      </c>
      <c r="CO46" s="87">
        <f>IF(AT46='LE Mans SA Cup'!$CO$1,'LE Mans SA Cup'!AZ46,0)</f>
        <v>0</v>
      </c>
    </row>
    <row r="47" spans="1:93" s="43" customFormat="1" ht="20.25" customHeight="1">
      <c r="A47" s="115"/>
      <c r="B47" s="114"/>
      <c r="C47" s="114"/>
      <c r="D47" s="114"/>
      <c r="E47" s="114"/>
      <c r="F47" s="114"/>
      <c r="G47" s="79">
        <v>3</v>
      </c>
      <c r="H47" s="124" t="s">
        <v>104</v>
      </c>
      <c r="I47" s="103" t="str">
        <f>Eingabe!$O$5</f>
        <v>Jaguar</v>
      </c>
      <c r="J47" s="99"/>
      <c r="K47" s="95">
        <f>$CR$3</f>
        <v>44</v>
      </c>
      <c r="L47" s="114"/>
      <c r="M47" s="114"/>
      <c r="N47" s="114"/>
      <c r="O47" s="114"/>
      <c r="P47" s="120"/>
      <c r="Q47" s="120"/>
      <c r="R47" s="129"/>
      <c r="S47" s="130"/>
      <c r="T47" s="130"/>
      <c r="U47" s="130"/>
      <c r="V47" s="129"/>
      <c r="W47" s="130"/>
      <c r="X47" s="129"/>
      <c r="Y47" s="130"/>
      <c r="Z47" s="129"/>
      <c r="AA47" s="127"/>
      <c r="AB47" s="127"/>
      <c r="AC47" s="120"/>
      <c r="AD47" s="127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2"/>
      <c r="AQ47" s="131"/>
      <c r="AR47" s="45" t="s">
        <v>53</v>
      </c>
      <c r="AS47" s="34">
        <v>43</v>
      </c>
      <c r="AT47" s="34">
        <f>Eingabe!D45</f>
        <v>0</v>
      </c>
      <c r="AU47" s="34"/>
      <c r="AV47" s="35"/>
      <c r="AW47" s="35">
        <f t="shared" si="21"/>
        <v>0</v>
      </c>
      <c r="AX47" s="36"/>
      <c r="AY47" s="37">
        <f t="shared" si="22"/>
        <v>0</v>
      </c>
      <c r="AZ47" s="38">
        <f>Eingabe!J45</f>
        <v>0</v>
      </c>
      <c r="BA47" s="39">
        <f t="shared" si="13"/>
        <v>0</v>
      </c>
      <c r="BB47" s="49">
        <f t="shared" si="14"/>
        <v>0</v>
      </c>
      <c r="BC47" s="115"/>
      <c r="BD47" s="115"/>
      <c r="BE47" s="115"/>
      <c r="BL47" s="86">
        <f>IF(T47='LE Mans SA Cup'!$BL$1,'LE Mans SA Cup'!Z47,0)</f>
        <v>0</v>
      </c>
      <c r="BM47" s="85">
        <f>IF(T47='LE Mans SA Cup'!$BM$1,'LE Mans SA Cup'!Z47,0)</f>
        <v>0</v>
      </c>
      <c r="BN47" s="85">
        <f>IF(T47='LE Mans SA Cup'!$BN$1,'LE Mans SA Cup'!Z47,0)</f>
        <v>0</v>
      </c>
      <c r="BO47" s="85">
        <f>IF(T47='LE Mans SA Cup'!$BO$1,'LE Mans SA Cup'!Z47,0)</f>
        <v>0</v>
      </c>
      <c r="BP47" s="85">
        <f>IF(T47='LE Mans SA Cup'!$BP$1,'LE Mans SA Cup'!Z47,0)</f>
        <v>0</v>
      </c>
      <c r="BQ47" s="85">
        <f>IF(T47='LE Mans SA Cup'!$BQ$1,'LE Mans SA Cup'!Z47,0)</f>
        <v>0</v>
      </c>
      <c r="BR47" s="85">
        <f>IF(T47='LE Mans SA Cup'!$BR$1,'LE Mans SA Cup'!Z47,0)</f>
        <v>0</v>
      </c>
      <c r="BS47" s="85">
        <f>IF(T47='LE Mans SA Cup'!$BS$1,'LE Mans SA Cup'!Z47,0)</f>
        <v>0</v>
      </c>
      <c r="BT47" s="85">
        <f>IF(T47='LE Mans SA Cup'!$BT$1,'LE Mans SA Cup'!Z47,0)</f>
        <v>0</v>
      </c>
      <c r="BU47" s="87">
        <f>IF(T47='LE Mans SA Cup'!$BU$1,'LE Mans SA Cup'!Z47,0)</f>
        <v>0</v>
      </c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86">
        <f>IF(AT47='LE Mans SA Cup'!$CF$1,'LE Mans SA Cup'!AZ47,0)</f>
        <v>0</v>
      </c>
      <c r="CG47" s="85">
        <f>IF(AT47='LE Mans SA Cup'!$CG$1,'LE Mans SA Cup'!AZ47,0)</f>
        <v>0</v>
      </c>
      <c r="CH47" s="85">
        <f>IF(AT47='LE Mans SA Cup'!$CH$1,'LE Mans SA Cup'!AZ47,0)</f>
        <v>0</v>
      </c>
      <c r="CI47" s="85">
        <f>IF(AT47='LE Mans SA Cup'!$CI$1,'LE Mans SA Cup'!AZ47,0)</f>
        <v>0</v>
      </c>
      <c r="CJ47" s="85">
        <f>IF(AT47='LE Mans SA Cup'!$CJ$1,'LE Mans SA Cup'!AZ47,0)</f>
        <v>0</v>
      </c>
      <c r="CK47" s="85">
        <f>IF(AT47='LE Mans SA Cup'!$CK$1,'LE Mans SA Cup'!AZ47,0)</f>
        <v>0</v>
      </c>
      <c r="CL47" s="85">
        <f>IF(AT47='LE Mans SA Cup'!$CL$1,'LE Mans SA Cup'!AZ47,0)</f>
        <v>0</v>
      </c>
      <c r="CM47" s="85">
        <f>IF(AT47='LE Mans SA Cup'!$CM$1,'LE Mans SA Cup'!AZ47,0)</f>
        <v>0</v>
      </c>
      <c r="CN47" s="85">
        <f>IF(AT47='LE Mans SA Cup'!$CN$1,'LE Mans SA Cup'!AZ47,0)</f>
        <v>0</v>
      </c>
      <c r="CO47" s="87">
        <f>IF(AT47='LE Mans SA Cup'!$CO$1,'LE Mans SA Cup'!AZ47,0)</f>
        <v>0</v>
      </c>
    </row>
    <row r="48" spans="1:93" s="41" customFormat="1" ht="20.25" customHeight="1">
      <c r="A48" s="116"/>
      <c r="B48" s="114"/>
      <c r="C48" s="114"/>
      <c r="D48" s="114"/>
      <c r="E48" s="114"/>
      <c r="F48" s="114"/>
      <c r="G48" s="76">
        <v>4</v>
      </c>
      <c r="H48" s="123" t="s">
        <v>126</v>
      </c>
      <c r="I48" s="103" t="str">
        <f>Eingabe!$O$7</f>
        <v>BMW</v>
      </c>
      <c r="J48" s="99"/>
      <c r="K48" s="95">
        <f>$CT$3</f>
        <v>27</v>
      </c>
      <c r="L48" s="114"/>
      <c r="M48" s="114"/>
      <c r="N48" s="114"/>
      <c r="O48" s="114"/>
      <c r="P48" s="120"/>
      <c r="Q48" s="120"/>
      <c r="R48" s="129"/>
      <c r="S48" s="130"/>
      <c r="T48" s="130"/>
      <c r="U48" s="130"/>
      <c r="V48" s="129"/>
      <c r="W48" s="130"/>
      <c r="X48" s="129"/>
      <c r="Y48" s="130"/>
      <c r="Z48" s="129"/>
      <c r="AA48" s="127"/>
      <c r="AB48" s="127"/>
      <c r="AC48" s="120"/>
      <c r="AD48" s="127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2"/>
      <c r="AQ48" s="131"/>
      <c r="AR48" s="45" t="s">
        <v>54</v>
      </c>
      <c r="AS48" s="34">
        <v>44</v>
      </c>
      <c r="AT48" s="34">
        <f>Eingabe!D46</f>
        <v>0</v>
      </c>
      <c r="AU48" s="34"/>
      <c r="AV48" s="35"/>
      <c r="AW48" s="35">
        <f t="shared" si="21"/>
        <v>0</v>
      </c>
      <c r="AX48" s="36"/>
      <c r="AY48" s="37">
        <f t="shared" si="22"/>
        <v>0</v>
      </c>
      <c r="AZ48" s="38">
        <f>Eingabe!J46</f>
        <v>0</v>
      </c>
      <c r="BA48" s="39">
        <f t="shared" si="13"/>
        <v>0</v>
      </c>
      <c r="BB48" s="49">
        <f t="shared" si="14"/>
        <v>0</v>
      </c>
      <c r="BC48" s="115"/>
      <c r="BD48" s="116"/>
      <c r="BE48" s="116"/>
      <c r="BL48" s="86">
        <f>IF(T48='LE Mans SA Cup'!$BL$1,'LE Mans SA Cup'!Z48,0)</f>
        <v>0</v>
      </c>
      <c r="BM48" s="85">
        <f>IF(T48='LE Mans SA Cup'!$BM$1,'LE Mans SA Cup'!Z48,0)</f>
        <v>0</v>
      </c>
      <c r="BN48" s="85">
        <f>IF(T48='LE Mans SA Cup'!$BN$1,'LE Mans SA Cup'!Z48,0)</f>
        <v>0</v>
      </c>
      <c r="BO48" s="85">
        <f>IF(T48='LE Mans SA Cup'!$BO$1,'LE Mans SA Cup'!Z48,0)</f>
        <v>0</v>
      </c>
      <c r="BP48" s="85">
        <f>IF(T48='LE Mans SA Cup'!$BP$1,'LE Mans SA Cup'!Z48,0)</f>
        <v>0</v>
      </c>
      <c r="BQ48" s="85">
        <f>IF(T48='LE Mans SA Cup'!$BQ$1,'LE Mans SA Cup'!Z48,0)</f>
        <v>0</v>
      </c>
      <c r="BR48" s="85">
        <f>IF(T48='LE Mans SA Cup'!$BR$1,'LE Mans SA Cup'!Z48,0)</f>
        <v>0</v>
      </c>
      <c r="BS48" s="85">
        <f>IF(T48='LE Mans SA Cup'!$BS$1,'LE Mans SA Cup'!Z48,0)</f>
        <v>0</v>
      </c>
      <c r="BT48" s="85">
        <f>IF(T48='LE Mans SA Cup'!$BT$1,'LE Mans SA Cup'!Z48,0)</f>
        <v>0</v>
      </c>
      <c r="BU48" s="87">
        <f>IF(T48='LE Mans SA Cup'!$BU$1,'LE Mans SA Cup'!Z48,0)</f>
        <v>0</v>
      </c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86">
        <f>IF(AT48='LE Mans SA Cup'!$CF$1,'LE Mans SA Cup'!AZ48,0)</f>
        <v>0</v>
      </c>
      <c r="CG48" s="85">
        <f>IF(AT48='LE Mans SA Cup'!$CG$1,'LE Mans SA Cup'!AZ48,0)</f>
        <v>0</v>
      </c>
      <c r="CH48" s="85">
        <f>IF(AT48='LE Mans SA Cup'!$CH$1,'LE Mans SA Cup'!AZ48,0)</f>
        <v>0</v>
      </c>
      <c r="CI48" s="85">
        <f>IF(AT48='LE Mans SA Cup'!$CI$1,'LE Mans SA Cup'!AZ48,0)</f>
        <v>0</v>
      </c>
      <c r="CJ48" s="85">
        <f>IF(AT48='LE Mans SA Cup'!$CJ$1,'LE Mans SA Cup'!AZ48,0)</f>
        <v>0</v>
      </c>
      <c r="CK48" s="85">
        <f>IF(AT48='LE Mans SA Cup'!$CK$1,'LE Mans SA Cup'!AZ48,0)</f>
        <v>0</v>
      </c>
      <c r="CL48" s="85">
        <f>IF(AT48='LE Mans SA Cup'!$CL$1,'LE Mans SA Cup'!AZ48,0)</f>
        <v>0</v>
      </c>
      <c r="CM48" s="85">
        <f>IF(AT48='LE Mans SA Cup'!$CM$1,'LE Mans SA Cup'!AZ48,0)</f>
        <v>0</v>
      </c>
      <c r="CN48" s="85">
        <f>IF(AT48='LE Mans SA Cup'!$CN$1,'LE Mans SA Cup'!AZ48,0)</f>
        <v>0</v>
      </c>
      <c r="CO48" s="87">
        <f>IF(AT48='LE Mans SA Cup'!$CO$1,'LE Mans SA Cup'!AZ48,0)</f>
        <v>0</v>
      </c>
    </row>
    <row r="49" spans="1:93" s="41" customFormat="1" ht="20.25" customHeight="1">
      <c r="A49" s="116"/>
      <c r="B49" s="114"/>
      <c r="C49" s="114"/>
      <c r="D49" s="114"/>
      <c r="E49" s="114"/>
      <c r="F49" s="114"/>
      <c r="G49" s="76">
        <v>5</v>
      </c>
      <c r="H49" s="123" t="s">
        <v>126</v>
      </c>
      <c r="I49" s="103" t="str">
        <f>Eingabe!$O$8</f>
        <v>Audi</v>
      </c>
      <c r="J49" s="99"/>
      <c r="K49" s="95">
        <f>$CU$3</f>
        <v>8</v>
      </c>
      <c r="L49" s="114"/>
      <c r="M49" s="114"/>
      <c r="N49" s="114"/>
      <c r="O49" s="114"/>
      <c r="P49" s="120"/>
      <c r="Q49" s="120"/>
      <c r="R49" s="129"/>
      <c r="S49" s="130"/>
      <c r="T49" s="130"/>
      <c r="U49" s="130"/>
      <c r="V49" s="129"/>
      <c r="W49" s="130"/>
      <c r="X49" s="129"/>
      <c r="Y49" s="130"/>
      <c r="Z49" s="129"/>
      <c r="AA49" s="127"/>
      <c r="AB49" s="127"/>
      <c r="AC49" s="120"/>
      <c r="AD49" s="127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2"/>
      <c r="AQ49" s="131"/>
      <c r="AR49" s="45" t="s">
        <v>55</v>
      </c>
      <c r="AS49" s="34">
        <v>45</v>
      </c>
      <c r="AT49" s="34">
        <f>Eingabe!D47</f>
        <v>0</v>
      </c>
      <c r="AU49" s="34"/>
      <c r="AV49" s="35"/>
      <c r="AW49" s="35">
        <f t="shared" si="21"/>
        <v>0</v>
      </c>
      <c r="AX49" s="36"/>
      <c r="AY49" s="37">
        <f t="shared" si="22"/>
        <v>0</v>
      </c>
      <c r="AZ49" s="38">
        <f>Eingabe!J47</f>
        <v>0</v>
      </c>
      <c r="BA49" s="39">
        <f t="shared" si="13"/>
        <v>0</v>
      </c>
      <c r="BB49" s="49">
        <f t="shared" si="14"/>
        <v>0</v>
      </c>
      <c r="BC49" s="115"/>
      <c r="BD49" s="116"/>
      <c r="BE49" s="116"/>
      <c r="BL49" s="86">
        <f>IF(T49='LE Mans SA Cup'!$BL$1,'LE Mans SA Cup'!Z49,0)</f>
        <v>0</v>
      </c>
      <c r="BM49" s="85">
        <f>IF(T49='LE Mans SA Cup'!$BM$1,'LE Mans SA Cup'!Z49,0)</f>
        <v>0</v>
      </c>
      <c r="BN49" s="85">
        <f>IF(T49='LE Mans SA Cup'!$BN$1,'LE Mans SA Cup'!Z49,0)</f>
        <v>0</v>
      </c>
      <c r="BO49" s="85">
        <f>IF(T49='LE Mans SA Cup'!$BO$1,'LE Mans SA Cup'!Z49,0)</f>
        <v>0</v>
      </c>
      <c r="BP49" s="85">
        <f>IF(T49='LE Mans SA Cup'!$BP$1,'LE Mans SA Cup'!Z49,0)</f>
        <v>0</v>
      </c>
      <c r="BQ49" s="85">
        <f>IF(T49='LE Mans SA Cup'!$BQ$1,'LE Mans SA Cup'!Z49,0)</f>
        <v>0</v>
      </c>
      <c r="BR49" s="85">
        <f>IF(T49='LE Mans SA Cup'!$BR$1,'LE Mans SA Cup'!Z49,0)</f>
        <v>0</v>
      </c>
      <c r="BS49" s="85">
        <f>IF(T49='LE Mans SA Cup'!$BS$1,'LE Mans SA Cup'!Z49,0)</f>
        <v>0</v>
      </c>
      <c r="BT49" s="85">
        <f>IF(T49='LE Mans SA Cup'!$BT$1,'LE Mans SA Cup'!Z49,0)</f>
        <v>0</v>
      </c>
      <c r="BU49" s="87">
        <f>IF(T49='LE Mans SA Cup'!$BU$1,'LE Mans SA Cup'!Z49,0)</f>
        <v>0</v>
      </c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86">
        <f>IF(AT49='LE Mans SA Cup'!$CF$1,'LE Mans SA Cup'!AZ49,0)</f>
        <v>0</v>
      </c>
      <c r="CG49" s="85">
        <f>IF(AT49='LE Mans SA Cup'!$CG$1,'LE Mans SA Cup'!AZ49,0)</f>
        <v>0</v>
      </c>
      <c r="CH49" s="85">
        <f>IF(AT49='LE Mans SA Cup'!$CH$1,'LE Mans SA Cup'!AZ49,0)</f>
        <v>0</v>
      </c>
      <c r="CI49" s="85">
        <f>IF(AT49='LE Mans SA Cup'!$CI$1,'LE Mans SA Cup'!AZ49,0)</f>
        <v>0</v>
      </c>
      <c r="CJ49" s="85">
        <f>IF(AT49='LE Mans SA Cup'!$CJ$1,'LE Mans SA Cup'!AZ49,0)</f>
        <v>0</v>
      </c>
      <c r="CK49" s="85">
        <f>IF(AT49='LE Mans SA Cup'!$CK$1,'LE Mans SA Cup'!AZ49,0)</f>
        <v>0</v>
      </c>
      <c r="CL49" s="85">
        <f>IF(AT49='LE Mans SA Cup'!$CL$1,'LE Mans SA Cup'!AZ49,0)</f>
        <v>0</v>
      </c>
      <c r="CM49" s="85">
        <f>IF(AT49='LE Mans SA Cup'!$CM$1,'LE Mans SA Cup'!AZ49,0)</f>
        <v>0</v>
      </c>
      <c r="CN49" s="85">
        <f>IF(AT49='LE Mans SA Cup'!$CN$1,'LE Mans SA Cup'!AZ49,0)</f>
        <v>0</v>
      </c>
      <c r="CO49" s="87">
        <f>IF(AT49='LE Mans SA Cup'!$CO$1,'LE Mans SA Cup'!AZ49,0)</f>
        <v>0</v>
      </c>
    </row>
    <row r="50" spans="1:93" s="41" customFormat="1" ht="20.25" customHeight="1">
      <c r="A50" s="116"/>
      <c r="B50" s="114"/>
      <c r="C50" s="114"/>
      <c r="D50" s="114"/>
      <c r="E50" s="114"/>
      <c r="F50" s="114"/>
      <c r="G50" s="76">
        <v>6</v>
      </c>
      <c r="H50" s="125" t="s">
        <v>105</v>
      </c>
      <c r="I50" s="103" t="str">
        <f>Eingabe!$O$6</f>
        <v>Mazda</v>
      </c>
      <c r="J50" s="99"/>
      <c r="K50" s="95">
        <f>$CS$3</f>
        <v>0</v>
      </c>
      <c r="L50" s="114"/>
      <c r="M50" s="114"/>
      <c r="N50" s="114"/>
      <c r="O50" s="114"/>
      <c r="P50" s="120"/>
      <c r="Q50" s="120"/>
      <c r="R50" s="129"/>
      <c r="S50" s="130"/>
      <c r="T50" s="130"/>
      <c r="U50" s="130"/>
      <c r="V50" s="129"/>
      <c r="W50" s="130"/>
      <c r="X50" s="129"/>
      <c r="Y50" s="130"/>
      <c r="Z50" s="129"/>
      <c r="AA50" s="127"/>
      <c r="AB50" s="127"/>
      <c r="AC50" s="120"/>
      <c r="AD50" s="127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2"/>
      <c r="AQ50" s="131"/>
      <c r="AR50" s="45" t="s">
        <v>56</v>
      </c>
      <c r="AS50" s="34">
        <v>46</v>
      </c>
      <c r="AT50" s="34">
        <f>Eingabe!D48</f>
        <v>0</v>
      </c>
      <c r="AU50" s="34"/>
      <c r="AV50" s="35"/>
      <c r="AW50" s="35">
        <f t="shared" si="21"/>
        <v>0</v>
      </c>
      <c r="AX50" s="36"/>
      <c r="AY50" s="37">
        <f t="shared" si="22"/>
        <v>0</v>
      </c>
      <c r="AZ50" s="38">
        <f>Eingabe!J48</f>
        <v>0</v>
      </c>
      <c r="BA50" s="39">
        <f t="shared" si="13"/>
        <v>0</v>
      </c>
      <c r="BB50" s="49">
        <f t="shared" si="14"/>
        <v>0</v>
      </c>
      <c r="BC50" s="115"/>
      <c r="BD50" s="116"/>
      <c r="BE50" s="116"/>
      <c r="BL50" s="86">
        <f>IF(T50='LE Mans SA Cup'!$BL$1,'LE Mans SA Cup'!Z50,0)</f>
        <v>0</v>
      </c>
      <c r="BM50" s="85">
        <f>IF(T50='LE Mans SA Cup'!$BM$1,'LE Mans SA Cup'!Z50,0)</f>
        <v>0</v>
      </c>
      <c r="BN50" s="85">
        <f>IF(T50='LE Mans SA Cup'!$BN$1,'LE Mans SA Cup'!Z50,0)</f>
        <v>0</v>
      </c>
      <c r="BO50" s="85">
        <f>IF(T50='LE Mans SA Cup'!$BO$1,'LE Mans SA Cup'!Z50,0)</f>
        <v>0</v>
      </c>
      <c r="BP50" s="85">
        <f>IF(T50='LE Mans SA Cup'!$BP$1,'LE Mans SA Cup'!Z50,0)</f>
        <v>0</v>
      </c>
      <c r="BQ50" s="85">
        <f>IF(T50='LE Mans SA Cup'!$BQ$1,'LE Mans SA Cup'!Z50,0)</f>
        <v>0</v>
      </c>
      <c r="BR50" s="85">
        <f>IF(T50='LE Mans SA Cup'!$BR$1,'LE Mans SA Cup'!Z50,0)</f>
        <v>0</v>
      </c>
      <c r="BS50" s="85">
        <f>IF(T50='LE Mans SA Cup'!$BS$1,'LE Mans SA Cup'!Z50,0)</f>
        <v>0</v>
      </c>
      <c r="BT50" s="85">
        <f>IF(T50='LE Mans SA Cup'!$BT$1,'LE Mans SA Cup'!Z50,0)</f>
        <v>0</v>
      </c>
      <c r="BU50" s="87">
        <f>IF(T50='LE Mans SA Cup'!$BU$1,'LE Mans SA Cup'!Z50,0)</f>
        <v>0</v>
      </c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86">
        <f>IF(AT50='LE Mans SA Cup'!$CF$1,'LE Mans SA Cup'!AZ50,0)</f>
        <v>0</v>
      </c>
      <c r="CG50" s="85">
        <f>IF(AT50='LE Mans SA Cup'!$CG$1,'LE Mans SA Cup'!AZ50,0)</f>
        <v>0</v>
      </c>
      <c r="CH50" s="85">
        <f>IF(AT50='LE Mans SA Cup'!$CH$1,'LE Mans SA Cup'!AZ50,0)</f>
        <v>0</v>
      </c>
      <c r="CI50" s="85">
        <f>IF(AT50='LE Mans SA Cup'!$CI$1,'LE Mans SA Cup'!AZ50,0)</f>
        <v>0</v>
      </c>
      <c r="CJ50" s="85">
        <f>IF(AT50='LE Mans SA Cup'!$CJ$1,'LE Mans SA Cup'!AZ50,0)</f>
        <v>0</v>
      </c>
      <c r="CK50" s="85">
        <f>IF(AT50='LE Mans SA Cup'!$CK$1,'LE Mans SA Cup'!AZ50,0)</f>
        <v>0</v>
      </c>
      <c r="CL50" s="85">
        <f>IF(AT50='LE Mans SA Cup'!$CL$1,'LE Mans SA Cup'!AZ50,0)</f>
        <v>0</v>
      </c>
      <c r="CM50" s="85">
        <f>IF(AT50='LE Mans SA Cup'!$CM$1,'LE Mans SA Cup'!AZ50,0)</f>
        <v>0</v>
      </c>
      <c r="CN50" s="85">
        <f>IF(AT50='LE Mans SA Cup'!$CN$1,'LE Mans SA Cup'!AZ50,0)</f>
        <v>0</v>
      </c>
      <c r="CO50" s="87">
        <f>IF(AT50='LE Mans SA Cup'!$CO$1,'LE Mans SA Cup'!AZ50,0)</f>
        <v>0</v>
      </c>
    </row>
    <row r="51" spans="1:93" s="41" customFormat="1" ht="20.25" customHeight="1">
      <c r="A51" s="116"/>
      <c r="B51" s="114"/>
      <c r="C51" s="114"/>
      <c r="D51" s="114"/>
      <c r="E51" s="114"/>
      <c r="F51" s="114"/>
      <c r="G51" s="274">
        <v>7</v>
      </c>
      <c r="H51" s="65">
        <v>7</v>
      </c>
      <c r="I51" s="104">
        <f>Eingabe!$O$9</f>
        <v>7</v>
      </c>
      <c r="J51" s="100"/>
      <c r="K51" s="95">
        <f>$CV$3</f>
        <v>0</v>
      </c>
      <c r="L51" s="114"/>
      <c r="M51" s="114"/>
      <c r="N51" s="114"/>
      <c r="O51" s="114"/>
      <c r="P51" s="120"/>
      <c r="Q51" s="120"/>
      <c r="R51" s="129"/>
      <c r="S51" s="130"/>
      <c r="T51" s="130"/>
      <c r="U51" s="130"/>
      <c r="V51" s="129"/>
      <c r="W51" s="130"/>
      <c r="X51" s="129"/>
      <c r="Y51" s="130"/>
      <c r="Z51" s="129"/>
      <c r="AA51" s="127"/>
      <c r="AB51" s="127"/>
      <c r="AC51" s="120"/>
      <c r="AD51" s="127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2"/>
      <c r="AQ51" s="131"/>
      <c r="AR51" s="45" t="s">
        <v>57</v>
      </c>
      <c r="AS51" s="34">
        <v>47</v>
      </c>
      <c r="AT51" s="34">
        <f>Eingabe!D49</f>
        <v>0</v>
      </c>
      <c r="AU51" s="34"/>
      <c r="AV51" s="35"/>
      <c r="AW51" s="35">
        <f t="shared" si="21"/>
        <v>0</v>
      </c>
      <c r="AX51" s="36"/>
      <c r="AY51" s="37">
        <f t="shared" si="22"/>
        <v>0</v>
      </c>
      <c r="AZ51" s="38">
        <f>Eingabe!J49</f>
        <v>0</v>
      </c>
      <c r="BA51" s="39">
        <f t="shared" si="13"/>
        <v>0</v>
      </c>
      <c r="BB51" s="49">
        <f t="shared" si="14"/>
        <v>0</v>
      </c>
      <c r="BC51" s="115"/>
      <c r="BD51" s="116"/>
      <c r="BE51" s="116"/>
      <c r="BL51" s="86">
        <f>IF(T51='LE Mans SA Cup'!$BL$1,'LE Mans SA Cup'!Z51,0)</f>
        <v>0</v>
      </c>
      <c r="BM51" s="85">
        <f>IF(T51='LE Mans SA Cup'!$BM$1,'LE Mans SA Cup'!Z51,0)</f>
        <v>0</v>
      </c>
      <c r="BN51" s="85">
        <f>IF(T51='LE Mans SA Cup'!$BN$1,'LE Mans SA Cup'!Z51,0)</f>
        <v>0</v>
      </c>
      <c r="BO51" s="85">
        <f>IF(T51='LE Mans SA Cup'!$BO$1,'LE Mans SA Cup'!Z51,0)</f>
        <v>0</v>
      </c>
      <c r="BP51" s="85">
        <f>IF(T51='LE Mans SA Cup'!$BP$1,'LE Mans SA Cup'!Z51,0)</f>
        <v>0</v>
      </c>
      <c r="BQ51" s="85">
        <f>IF(T51='LE Mans SA Cup'!$BQ$1,'LE Mans SA Cup'!Z51,0)</f>
        <v>0</v>
      </c>
      <c r="BR51" s="85">
        <f>IF(T51='LE Mans SA Cup'!$BR$1,'LE Mans SA Cup'!Z51,0)</f>
        <v>0</v>
      </c>
      <c r="BS51" s="85">
        <f>IF(T51='LE Mans SA Cup'!$BS$1,'LE Mans SA Cup'!Z51,0)</f>
        <v>0</v>
      </c>
      <c r="BT51" s="85">
        <f>IF(T51='LE Mans SA Cup'!$BT$1,'LE Mans SA Cup'!Z51,0)</f>
        <v>0</v>
      </c>
      <c r="BU51" s="87">
        <f>IF(T51='LE Mans SA Cup'!$BU$1,'LE Mans SA Cup'!Z51,0)</f>
        <v>0</v>
      </c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86">
        <f>IF(AT51='LE Mans SA Cup'!$CF$1,'LE Mans SA Cup'!AZ51,0)</f>
        <v>0</v>
      </c>
      <c r="CG51" s="85">
        <f>IF(AT51='LE Mans SA Cup'!$CG$1,'LE Mans SA Cup'!AZ51,0)</f>
        <v>0</v>
      </c>
      <c r="CH51" s="85">
        <f>IF(AT51='LE Mans SA Cup'!$CH$1,'LE Mans SA Cup'!AZ51,0)</f>
        <v>0</v>
      </c>
      <c r="CI51" s="85">
        <f>IF(AT51='LE Mans SA Cup'!$CI$1,'LE Mans SA Cup'!AZ51,0)</f>
        <v>0</v>
      </c>
      <c r="CJ51" s="85">
        <f>IF(AT51='LE Mans SA Cup'!$CJ$1,'LE Mans SA Cup'!AZ51,0)</f>
        <v>0</v>
      </c>
      <c r="CK51" s="85">
        <f>IF(AT51='LE Mans SA Cup'!$CK$1,'LE Mans SA Cup'!AZ51,0)</f>
        <v>0</v>
      </c>
      <c r="CL51" s="85">
        <f>IF(AT51='LE Mans SA Cup'!$CL$1,'LE Mans SA Cup'!AZ51,0)</f>
        <v>0</v>
      </c>
      <c r="CM51" s="85">
        <f>IF(AT51='LE Mans SA Cup'!$CM$1,'LE Mans SA Cup'!AZ51,0)</f>
        <v>0</v>
      </c>
      <c r="CN51" s="85">
        <f>IF(AT51='LE Mans SA Cup'!$CN$1,'LE Mans SA Cup'!AZ51,0)</f>
        <v>0</v>
      </c>
      <c r="CO51" s="87">
        <f>IF(AT51='LE Mans SA Cup'!$CO$1,'LE Mans SA Cup'!AZ51,0)</f>
        <v>0</v>
      </c>
    </row>
    <row r="52" spans="1:93" s="41" customFormat="1" ht="20.25" customHeight="1">
      <c r="A52" s="116"/>
      <c r="B52" s="114"/>
      <c r="C52" s="114"/>
      <c r="D52" s="114"/>
      <c r="E52" s="114"/>
      <c r="F52" s="114"/>
      <c r="G52" s="274">
        <v>8</v>
      </c>
      <c r="H52" s="65">
        <v>8</v>
      </c>
      <c r="I52" s="104">
        <f>Eingabe!$O$10</f>
        <v>8</v>
      </c>
      <c r="J52" s="100"/>
      <c r="K52" s="95">
        <f>$CW$3</f>
        <v>0</v>
      </c>
      <c r="L52" s="114"/>
      <c r="M52" s="114"/>
      <c r="N52" s="114"/>
      <c r="O52" s="114"/>
      <c r="P52" s="120"/>
      <c r="Q52" s="120"/>
      <c r="R52" s="129"/>
      <c r="S52" s="130"/>
      <c r="T52" s="130"/>
      <c r="U52" s="130"/>
      <c r="V52" s="129"/>
      <c r="W52" s="130"/>
      <c r="X52" s="129"/>
      <c r="Y52" s="130"/>
      <c r="Z52" s="129"/>
      <c r="AA52" s="127"/>
      <c r="AB52" s="127"/>
      <c r="AC52" s="120"/>
      <c r="AD52" s="127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2"/>
      <c r="AQ52" s="131"/>
      <c r="AR52" s="45" t="s">
        <v>58</v>
      </c>
      <c r="AS52" s="34">
        <v>48</v>
      </c>
      <c r="AT52" s="34">
        <f>Eingabe!D50</f>
        <v>0</v>
      </c>
      <c r="AU52" s="34"/>
      <c r="AV52" s="35"/>
      <c r="AW52" s="35">
        <f t="shared" si="21"/>
        <v>0</v>
      </c>
      <c r="AX52" s="36"/>
      <c r="AY52" s="37">
        <f t="shared" si="22"/>
        <v>0</v>
      </c>
      <c r="AZ52" s="38">
        <f>Eingabe!J50</f>
        <v>0</v>
      </c>
      <c r="BA52" s="39">
        <f t="shared" si="13"/>
        <v>0</v>
      </c>
      <c r="BB52" s="49">
        <f t="shared" si="14"/>
        <v>0</v>
      </c>
      <c r="BC52" s="115"/>
      <c r="BD52" s="116"/>
      <c r="BE52" s="116"/>
      <c r="BL52" s="86">
        <f>IF(T52='LE Mans SA Cup'!$BL$1,'LE Mans SA Cup'!Z52,0)</f>
        <v>0</v>
      </c>
      <c r="BM52" s="85">
        <f>IF(T52='LE Mans SA Cup'!$BM$1,'LE Mans SA Cup'!Z52,0)</f>
        <v>0</v>
      </c>
      <c r="BN52" s="85">
        <f>IF(T52='LE Mans SA Cup'!$BN$1,'LE Mans SA Cup'!Z52,0)</f>
        <v>0</v>
      </c>
      <c r="BO52" s="85">
        <f>IF(T52='LE Mans SA Cup'!$BO$1,'LE Mans SA Cup'!Z52,0)</f>
        <v>0</v>
      </c>
      <c r="BP52" s="85">
        <f>IF(T52='LE Mans SA Cup'!$BP$1,'LE Mans SA Cup'!Z52,0)</f>
        <v>0</v>
      </c>
      <c r="BQ52" s="85">
        <f>IF(T52='LE Mans SA Cup'!$BQ$1,'LE Mans SA Cup'!Z52,0)</f>
        <v>0</v>
      </c>
      <c r="BR52" s="85">
        <f>IF(T52='LE Mans SA Cup'!$BR$1,'LE Mans SA Cup'!Z52,0)</f>
        <v>0</v>
      </c>
      <c r="BS52" s="85">
        <f>IF(T52='LE Mans SA Cup'!$BS$1,'LE Mans SA Cup'!Z52,0)</f>
        <v>0</v>
      </c>
      <c r="BT52" s="85">
        <f>IF(T52='LE Mans SA Cup'!$BT$1,'LE Mans SA Cup'!Z52,0)</f>
        <v>0</v>
      </c>
      <c r="BU52" s="87">
        <f>IF(T52='LE Mans SA Cup'!$BU$1,'LE Mans SA Cup'!Z52,0)</f>
        <v>0</v>
      </c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86">
        <f>IF(AT52='LE Mans SA Cup'!$CF$1,'LE Mans SA Cup'!AZ52,0)</f>
        <v>0</v>
      </c>
      <c r="CG52" s="85">
        <f>IF(AT52='LE Mans SA Cup'!$CG$1,'LE Mans SA Cup'!AZ52,0)</f>
        <v>0</v>
      </c>
      <c r="CH52" s="85">
        <f>IF(AT52='LE Mans SA Cup'!$CH$1,'LE Mans SA Cup'!AZ52,0)</f>
        <v>0</v>
      </c>
      <c r="CI52" s="85">
        <f>IF(AT52='LE Mans SA Cup'!$CI$1,'LE Mans SA Cup'!AZ52,0)</f>
        <v>0</v>
      </c>
      <c r="CJ52" s="85">
        <f>IF(AT52='LE Mans SA Cup'!$CJ$1,'LE Mans SA Cup'!AZ52,0)</f>
        <v>0</v>
      </c>
      <c r="CK52" s="85">
        <f>IF(AT52='LE Mans SA Cup'!$CK$1,'LE Mans SA Cup'!AZ52,0)</f>
        <v>0</v>
      </c>
      <c r="CL52" s="85">
        <f>IF(AT52='LE Mans SA Cup'!$CL$1,'LE Mans SA Cup'!AZ52,0)</f>
        <v>0</v>
      </c>
      <c r="CM52" s="85">
        <f>IF(AT52='LE Mans SA Cup'!$CM$1,'LE Mans SA Cup'!AZ52,0)</f>
        <v>0</v>
      </c>
      <c r="CN52" s="85">
        <f>IF(AT52='LE Mans SA Cup'!$CN$1,'LE Mans SA Cup'!AZ52,0)</f>
        <v>0</v>
      </c>
      <c r="CO52" s="87">
        <f>IF(AT52='LE Mans SA Cup'!$CO$1,'LE Mans SA Cup'!AZ52,0)</f>
        <v>0</v>
      </c>
    </row>
    <row r="53" spans="1:93" s="43" customFormat="1" ht="20.25" customHeight="1">
      <c r="A53" s="115"/>
      <c r="B53" s="114"/>
      <c r="C53" s="114"/>
      <c r="D53" s="114"/>
      <c r="E53" s="114"/>
      <c r="F53" s="114"/>
      <c r="G53" s="274">
        <v>9</v>
      </c>
      <c r="H53" s="65">
        <v>9</v>
      </c>
      <c r="I53" s="104">
        <f>Eingabe!$O$11</f>
        <v>9</v>
      </c>
      <c r="J53" s="100"/>
      <c r="K53" s="95">
        <f>$CX$3</f>
        <v>0</v>
      </c>
      <c r="L53" s="114"/>
      <c r="M53" s="114"/>
      <c r="N53" s="114"/>
      <c r="O53" s="114"/>
      <c r="P53" s="120"/>
      <c r="Q53" s="120"/>
      <c r="R53" s="129"/>
      <c r="S53" s="130"/>
      <c r="T53" s="130"/>
      <c r="U53" s="130"/>
      <c r="V53" s="129"/>
      <c r="W53" s="130"/>
      <c r="X53" s="129"/>
      <c r="Y53" s="130"/>
      <c r="Z53" s="129"/>
      <c r="AA53" s="127"/>
      <c r="AB53" s="127"/>
      <c r="AC53" s="120"/>
      <c r="AD53" s="127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2"/>
      <c r="AQ53" s="131"/>
      <c r="AR53" s="45" t="s">
        <v>59</v>
      </c>
      <c r="AS53" s="34">
        <v>49</v>
      </c>
      <c r="AT53" s="34">
        <f>Eingabe!D51</f>
        <v>0</v>
      </c>
      <c r="AU53" s="34"/>
      <c r="AV53" s="35"/>
      <c r="AW53" s="35">
        <f t="shared" si="21"/>
        <v>0</v>
      </c>
      <c r="AX53" s="36"/>
      <c r="AY53" s="37">
        <f t="shared" si="22"/>
        <v>0</v>
      </c>
      <c r="AZ53" s="38">
        <f>Eingabe!J51</f>
        <v>0</v>
      </c>
      <c r="BA53" s="39">
        <f t="shared" si="13"/>
        <v>0</v>
      </c>
      <c r="BB53" s="49">
        <f t="shared" si="14"/>
        <v>0</v>
      </c>
      <c r="BC53" s="115"/>
      <c r="BD53" s="115"/>
      <c r="BE53" s="115"/>
      <c r="BL53" s="86">
        <f>IF(T53='LE Mans SA Cup'!$BL$1,'LE Mans SA Cup'!Z53,0)</f>
        <v>0</v>
      </c>
      <c r="BM53" s="85">
        <f>IF(T53='LE Mans SA Cup'!$BM$1,'LE Mans SA Cup'!Z53,0)</f>
        <v>0</v>
      </c>
      <c r="BN53" s="85">
        <f>IF(T53='LE Mans SA Cup'!$BN$1,'LE Mans SA Cup'!Z53,0)</f>
        <v>0</v>
      </c>
      <c r="BO53" s="85">
        <f>IF(T53='LE Mans SA Cup'!$BO$1,'LE Mans SA Cup'!Z53,0)</f>
        <v>0</v>
      </c>
      <c r="BP53" s="85">
        <f>IF(T53='LE Mans SA Cup'!$BP$1,'LE Mans SA Cup'!Z53,0)</f>
        <v>0</v>
      </c>
      <c r="BQ53" s="85">
        <f>IF(T53='LE Mans SA Cup'!$BQ$1,'LE Mans SA Cup'!Z53,0)</f>
        <v>0</v>
      </c>
      <c r="BR53" s="85">
        <f>IF(T53='LE Mans SA Cup'!$BR$1,'LE Mans SA Cup'!Z53,0)</f>
        <v>0</v>
      </c>
      <c r="BS53" s="85">
        <f>IF(T53='LE Mans SA Cup'!$BS$1,'LE Mans SA Cup'!Z53,0)</f>
        <v>0</v>
      </c>
      <c r="BT53" s="85">
        <f>IF(T53='LE Mans SA Cup'!$BT$1,'LE Mans SA Cup'!Z53,0)</f>
        <v>0</v>
      </c>
      <c r="BU53" s="87">
        <f>IF(T53='LE Mans SA Cup'!$BU$1,'LE Mans SA Cup'!Z53,0)</f>
        <v>0</v>
      </c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86">
        <f>IF(AT53='LE Mans SA Cup'!$CF$1,'LE Mans SA Cup'!AZ53,0)</f>
        <v>0</v>
      </c>
      <c r="CG53" s="85">
        <f>IF(AT53='LE Mans SA Cup'!$CG$1,'LE Mans SA Cup'!AZ53,0)</f>
        <v>0</v>
      </c>
      <c r="CH53" s="85">
        <f>IF(AT53='LE Mans SA Cup'!$CH$1,'LE Mans SA Cup'!AZ53,0)</f>
        <v>0</v>
      </c>
      <c r="CI53" s="85">
        <f>IF(AT53='LE Mans SA Cup'!$CI$1,'LE Mans SA Cup'!AZ53,0)</f>
        <v>0</v>
      </c>
      <c r="CJ53" s="85">
        <f>IF(AT53='LE Mans SA Cup'!$CJ$1,'LE Mans SA Cup'!AZ53,0)</f>
        <v>0</v>
      </c>
      <c r="CK53" s="85">
        <f>IF(AT53='LE Mans SA Cup'!$CK$1,'LE Mans SA Cup'!AZ53,0)</f>
        <v>0</v>
      </c>
      <c r="CL53" s="85">
        <f>IF(AT53='LE Mans SA Cup'!$CL$1,'LE Mans SA Cup'!AZ53,0)</f>
        <v>0</v>
      </c>
      <c r="CM53" s="85">
        <f>IF(AT53='LE Mans SA Cup'!$CM$1,'LE Mans SA Cup'!AZ53,0)</f>
        <v>0</v>
      </c>
      <c r="CN53" s="85">
        <f>IF(AT53='LE Mans SA Cup'!$CN$1,'LE Mans SA Cup'!AZ53,0)</f>
        <v>0</v>
      </c>
      <c r="CO53" s="87">
        <f>IF(AT53='LE Mans SA Cup'!$CO$1,'LE Mans SA Cup'!AZ53,0)</f>
        <v>0</v>
      </c>
    </row>
    <row r="54" spans="1:93" ht="20.25" customHeight="1" thickBot="1">
      <c r="A54" s="114"/>
      <c r="B54" s="114"/>
      <c r="C54" s="114"/>
      <c r="D54" s="114"/>
      <c r="E54" s="114"/>
      <c r="F54" s="114"/>
      <c r="G54" s="275">
        <v>10</v>
      </c>
      <c r="H54" s="132">
        <v>10</v>
      </c>
      <c r="I54" s="105">
        <f>Eingabe!$O$12</f>
        <v>10</v>
      </c>
      <c r="J54" s="101"/>
      <c r="K54" s="96">
        <f>$CY$3</f>
        <v>0</v>
      </c>
      <c r="L54" s="114"/>
      <c r="M54" s="114"/>
      <c r="N54" s="114"/>
      <c r="O54" s="114"/>
      <c r="P54" s="127"/>
      <c r="Q54" s="127"/>
      <c r="R54" s="129"/>
      <c r="S54" s="130"/>
      <c r="T54" s="130"/>
      <c r="U54" s="130"/>
      <c r="V54" s="129"/>
      <c r="W54" s="130"/>
      <c r="X54" s="129"/>
      <c r="Y54" s="130"/>
      <c r="Z54" s="129"/>
      <c r="AA54" s="127"/>
      <c r="AB54" s="127"/>
      <c r="AC54" s="127"/>
      <c r="AD54" s="127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2"/>
      <c r="AQ54" s="131"/>
      <c r="AR54" s="67" t="s">
        <v>60</v>
      </c>
      <c r="AS54" s="34" t="s">
        <v>120</v>
      </c>
      <c r="AT54" s="68">
        <f>Eingabe!D52</f>
        <v>0</v>
      </c>
      <c r="AU54" s="68"/>
      <c r="AV54" s="69"/>
      <c r="AW54" s="69">
        <f t="shared" si="21"/>
        <v>0</v>
      </c>
      <c r="AX54" s="70"/>
      <c r="AY54" s="71">
        <f t="shared" si="22"/>
        <v>0</v>
      </c>
      <c r="AZ54" s="72">
        <f>Eingabe!J52</f>
        <v>0</v>
      </c>
      <c r="BA54" s="73">
        <f t="shared" si="13"/>
        <v>0</v>
      </c>
      <c r="BB54" s="74">
        <f t="shared" si="14"/>
        <v>0</v>
      </c>
      <c r="BC54" s="114"/>
      <c r="BD54" s="114"/>
      <c r="BE54" s="114"/>
      <c r="BL54" s="86">
        <f>IF(T54='LE Mans SA Cup'!$BL$1,'LE Mans SA Cup'!Z54,0)</f>
        <v>0</v>
      </c>
      <c r="BM54" s="85">
        <f>IF(T54='LE Mans SA Cup'!$BM$1,'LE Mans SA Cup'!Z54,0)</f>
        <v>0</v>
      </c>
      <c r="BN54" s="85">
        <f>IF(T54='LE Mans SA Cup'!$BN$1,'LE Mans SA Cup'!Z54,0)</f>
        <v>0</v>
      </c>
      <c r="BO54" s="85">
        <f>IF(T54='LE Mans SA Cup'!$BO$1,'LE Mans SA Cup'!Z54,0)</f>
        <v>0</v>
      </c>
      <c r="BP54" s="85">
        <f>IF(T54='LE Mans SA Cup'!$BP$1,'LE Mans SA Cup'!Z54,0)</f>
        <v>0</v>
      </c>
      <c r="BQ54" s="85">
        <f>IF(T54='LE Mans SA Cup'!$BQ$1,'LE Mans SA Cup'!Z54,0)</f>
        <v>0</v>
      </c>
      <c r="BR54" s="85">
        <f>IF(T54='LE Mans SA Cup'!$BR$1,'LE Mans SA Cup'!Z54,0)</f>
        <v>0</v>
      </c>
      <c r="BS54" s="85">
        <f>IF(T54='LE Mans SA Cup'!$BS$1,'LE Mans SA Cup'!Z54,0)</f>
        <v>0</v>
      </c>
      <c r="BT54" s="85">
        <f>IF(T54='LE Mans SA Cup'!$BT$1,'LE Mans SA Cup'!Z54,0)</f>
        <v>0</v>
      </c>
      <c r="BU54" s="87">
        <f>IF(T54='LE Mans SA Cup'!$BU$1,'LE Mans SA Cup'!Z54,0)</f>
        <v>0</v>
      </c>
      <c r="CF54" s="86">
        <f>IF(AT54='LE Mans SA Cup'!$CF$1,'LE Mans SA Cup'!AZ54,0)</f>
        <v>0</v>
      </c>
      <c r="CG54" s="85">
        <f>IF(AT54='LE Mans SA Cup'!$CG$1,'LE Mans SA Cup'!AZ54,0)</f>
        <v>0</v>
      </c>
      <c r="CH54" s="85">
        <f>IF(AT54='LE Mans SA Cup'!$CH$1,'LE Mans SA Cup'!AZ54,0)</f>
        <v>0</v>
      </c>
      <c r="CI54" s="85">
        <f>IF(AT54='LE Mans SA Cup'!$CI$1,'LE Mans SA Cup'!AZ54,0)</f>
        <v>0</v>
      </c>
      <c r="CJ54" s="85">
        <f>IF(AT54='LE Mans SA Cup'!$CJ$1,'LE Mans SA Cup'!AZ54,0)</f>
        <v>0</v>
      </c>
      <c r="CK54" s="85">
        <f>IF(AT54='LE Mans SA Cup'!$CK$1,'LE Mans SA Cup'!AZ54,0)</f>
        <v>0</v>
      </c>
      <c r="CL54" s="85">
        <f>IF(AT54='LE Mans SA Cup'!$CL$1,'LE Mans SA Cup'!AZ54,0)</f>
        <v>0</v>
      </c>
      <c r="CM54" s="85">
        <f>IF(AT54='LE Mans SA Cup'!$CM$1,'LE Mans SA Cup'!AZ54,0)</f>
        <v>0</v>
      </c>
      <c r="CN54" s="85">
        <f>IF(AT54='LE Mans SA Cup'!$CN$1,'LE Mans SA Cup'!AZ54,0)</f>
        <v>0</v>
      </c>
      <c r="CO54" s="87">
        <f>IF(AT54='LE Mans SA Cup'!$CO$1,'LE Mans SA Cup'!AZ54,0)</f>
        <v>0</v>
      </c>
    </row>
    <row r="55" spans="1:93" ht="20.25" customHeight="1" thickBo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27"/>
      <c r="Q55" s="127"/>
      <c r="R55" s="129"/>
      <c r="S55" s="130"/>
      <c r="T55" s="130"/>
      <c r="U55" s="130"/>
      <c r="V55" s="129"/>
      <c r="W55" s="130"/>
      <c r="X55" s="129"/>
      <c r="Y55" s="130"/>
      <c r="Z55" s="129"/>
      <c r="AA55" s="127"/>
      <c r="AB55" s="127"/>
      <c r="AC55" s="127"/>
      <c r="AD55" s="127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2"/>
      <c r="AQ55" s="131"/>
      <c r="AR55" s="161" t="s">
        <v>96</v>
      </c>
      <c r="AS55" s="162"/>
      <c r="AT55" s="162"/>
      <c r="AU55" s="162"/>
      <c r="AV55" s="162"/>
      <c r="AW55" s="162"/>
      <c r="AX55" s="162"/>
      <c r="AY55" s="162"/>
      <c r="AZ55" s="162"/>
      <c r="BA55" s="162"/>
      <c r="BB55" s="163"/>
      <c r="BC55" s="114"/>
      <c r="BD55" s="114"/>
      <c r="BE55" s="114"/>
      <c r="BL55" s="86">
        <f>IF(T55='LE Mans SA Cup'!$BL$1,'LE Mans SA Cup'!Z55,0)</f>
        <v>0</v>
      </c>
      <c r="BM55" s="85">
        <f>IF(T55='LE Mans SA Cup'!$BM$1,'LE Mans SA Cup'!Z55,0)</f>
        <v>0</v>
      </c>
      <c r="BN55" s="85">
        <f>IF(T55='LE Mans SA Cup'!$BN$1,'LE Mans SA Cup'!Z55,0)</f>
        <v>0</v>
      </c>
      <c r="BO55" s="85">
        <f>IF(T55='LE Mans SA Cup'!$BO$1,'LE Mans SA Cup'!Z55,0)</f>
        <v>0</v>
      </c>
      <c r="BP55" s="85">
        <f>IF(T55='LE Mans SA Cup'!$BP$1,'LE Mans SA Cup'!Z55,0)</f>
        <v>0</v>
      </c>
      <c r="BQ55" s="85">
        <f>IF(T55='LE Mans SA Cup'!$BQ$1,'LE Mans SA Cup'!Z55,0)</f>
        <v>0</v>
      </c>
      <c r="BR55" s="85">
        <f>IF(T55='LE Mans SA Cup'!$BR$1,'LE Mans SA Cup'!Z55,0)</f>
        <v>0</v>
      </c>
      <c r="BS55" s="85">
        <f>IF(T55='LE Mans SA Cup'!$BS$1,'LE Mans SA Cup'!Z55,0)</f>
        <v>0</v>
      </c>
      <c r="BT55" s="85">
        <f>IF(T55='LE Mans SA Cup'!$BT$1,'LE Mans SA Cup'!Z55,0)</f>
        <v>0</v>
      </c>
      <c r="BU55" s="87">
        <f>IF(T55='LE Mans SA Cup'!$BU$1,'LE Mans SA Cup'!Z55,0)</f>
        <v>0</v>
      </c>
      <c r="CF55" s="86">
        <f>IF(AT55='LE Mans SA Cup'!$CF$1,'LE Mans SA Cup'!AZ55,0)</f>
        <v>0</v>
      </c>
      <c r="CG55" s="85">
        <f>IF(AT55='LE Mans SA Cup'!$CG$1,'LE Mans SA Cup'!AZ55,0)</f>
        <v>0</v>
      </c>
      <c r="CH55" s="85">
        <f>IF(AT55='LE Mans SA Cup'!$CH$1,'LE Mans SA Cup'!AZ55,0)</f>
        <v>0</v>
      </c>
      <c r="CI55" s="85">
        <f>IF(AT55='LE Mans SA Cup'!$CI$1,'LE Mans SA Cup'!AZ55,0)</f>
        <v>0</v>
      </c>
      <c r="CJ55" s="85">
        <f>IF(AT55='LE Mans SA Cup'!$CJ$1,'LE Mans SA Cup'!AZ55,0)</f>
        <v>0</v>
      </c>
      <c r="CK55" s="85">
        <f>IF(AT55='LE Mans SA Cup'!$CK$1,'LE Mans SA Cup'!AZ55,0)</f>
        <v>0</v>
      </c>
      <c r="CL55" s="85">
        <f>IF(AT55='LE Mans SA Cup'!$CL$1,'LE Mans SA Cup'!AZ55,0)</f>
        <v>0</v>
      </c>
      <c r="CM55" s="85">
        <f>IF(AT55='LE Mans SA Cup'!$CM$1,'LE Mans SA Cup'!AZ55,0)</f>
        <v>0</v>
      </c>
      <c r="CN55" s="85">
        <f>IF(AT55='LE Mans SA Cup'!$CN$1,'LE Mans SA Cup'!AZ55,0)</f>
        <v>0</v>
      </c>
      <c r="CO55" s="87">
        <f>IF(AT55='LE Mans SA Cup'!$CO$1,'LE Mans SA Cup'!AZ55,0)</f>
        <v>0</v>
      </c>
    </row>
    <row r="56" spans="1:93" ht="20.2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27"/>
      <c r="Q56" s="127"/>
      <c r="R56" s="129"/>
      <c r="S56" s="130"/>
      <c r="T56" s="130"/>
      <c r="U56" s="130"/>
      <c r="V56" s="129"/>
      <c r="W56" s="130"/>
      <c r="X56" s="129"/>
      <c r="Y56" s="130"/>
      <c r="Z56" s="129"/>
      <c r="AA56" s="127"/>
      <c r="AB56" s="127"/>
      <c r="AC56" s="127"/>
      <c r="AD56" s="127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7"/>
      <c r="AQ56" s="114"/>
      <c r="AR56" s="129"/>
      <c r="AS56" s="130"/>
      <c r="AT56" s="130"/>
      <c r="AU56" s="130"/>
      <c r="AV56" s="129"/>
      <c r="AW56" s="130"/>
      <c r="AX56" s="129"/>
      <c r="AY56" s="129"/>
      <c r="AZ56" s="129"/>
      <c r="BA56" s="114"/>
      <c r="BB56" s="114"/>
      <c r="BC56" s="114"/>
      <c r="BD56" s="114"/>
      <c r="BE56" s="114"/>
      <c r="BL56" s="86">
        <f>IF(T56='LE Mans SA Cup'!$BL$1,'LE Mans SA Cup'!Z56,0)</f>
        <v>0</v>
      </c>
      <c r="BM56" s="85">
        <f>IF(T56='LE Mans SA Cup'!$BM$1,'LE Mans SA Cup'!Z56,0)</f>
        <v>0</v>
      </c>
      <c r="BN56" s="85">
        <f>IF(T56='LE Mans SA Cup'!$BN$1,'LE Mans SA Cup'!Z56,0)</f>
        <v>0</v>
      </c>
      <c r="BO56" s="85">
        <f>IF(T56='LE Mans SA Cup'!$BO$1,'LE Mans SA Cup'!Z56,0)</f>
        <v>0</v>
      </c>
      <c r="BP56" s="85">
        <f>IF(T56='LE Mans SA Cup'!$BP$1,'LE Mans SA Cup'!Z56,0)</f>
        <v>0</v>
      </c>
      <c r="BQ56" s="85">
        <f>IF(T56='LE Mans SA Cup'!$BQ$1,'LE Mans SA Cup'!Z56,0)</f>
        <v>0</v>
      </c>
      <c r="BR56" s="85">
        <f>IF(T56='LE Mans SA Cup'!$BR$1,'LE Mans SA Cup'!Z56,0)</f>
        <v>0</v>
      </c>
      <c r="BS56" s="85">
        <f>IF(T56='LE Mans SA Cup'!$BS$1,'LE Mans SA Cup'!Z56,0)</f>
        <v>0</v>
      </c>
      <c r="BT56" s="85">
        <f>IF(T56='LE Mans SA Cup'!$BT$1,'LE Mans SA Cup'!Z56,0)</f>
        <v>0</v>
      </c>
      <c r="BU56" s="87">
        <f>IF(T56='LE Mans SA Cup'!$BU$1,'LE Mans SA Cup'!Z56,0)</f>
        <v>0</v>
      </c>
      <c r="CF56" s="86">
        <f>IF(AT56='LE Mans SA Cup'!$CF$1,'LE Mans SA Cup'!AZ56,0)</f>
        <v>0</v>
      </c>
      <c r="CG56" s="85">
        <f>IF(AT56='LE Mans SA Cup'!$CG$1,'LE Mans SA Cup'!AZ56,0)</f>
        <v>0</v>
      </c>
      <c r="CH56" s="85">
        <f>IF(AT56='LE Mans SA Cup'!$CH$1,'LE Mans SA Cup'!AZ56,0)</f>
        <v>0</v>
      </c>
      <c r="CI56" s="85">
        <f>IF(AT56='LE Mans SA Cup'!$CI$1,'LE Mans SA Cup'!AZ56,0)</f>
        <v>0</v>
      </c>
      <c r="CJ56" s="85">
        <f>IF(AT56='LE Mans SA Cup'!$CJ$1,'LE Mans SA Cup'!AZ56,0)</f>
        <v>0</v>
      </c>
      <c r="CK56" s="85">
        <f>IF(AT56='LE Mans SA Cup'!$CK$1,'LE Mans SA Cup'!AZ56,0)</f>
        <v>0</v>
      </c>
      <c r="CL56" s="85">
        <f>IF(AT56='LE Mans SA Cup'!$CL$1,'LE Mans SA Cup'!AZ56,0)</f>
        <v>0</v>
      </c>
      <c r="CM56" s="85">
        <f>IF(AT56='LE Mans SA Cup'!$CM$1,'LE Mans SA Cup'!AZ56,0)</f>
        <v>0</v>
      </c>
      <c r="CN56" s="85">
        <f>IF(AT56='LE Mans SA Cup'!$CN$1,'LE Mans SA Cup'!AZ56,0)</f>
        <v>0</v>
      </c>
      <c r="CO56" s="87">
        <f>IF(AT56='LE Mans SA Cup'!$CO$1,'LE Mans SA Cup'!AZ56,0)</f>
        <v>0</v>
      </c>
    </row>
    <row r="57" spans="1:93" ht="20.25" customHeight="1">
      <c r="A57" s="114"/>
      <c r="P57" s="127"/>
      <c r="Q57" s="127"/>
      <c r="R57" s="129"/>
      <c r="S57" s="130"/>
      <c r="T57" s="130"/>
      <c r="U57" s="130"/>
      <c r="V57" s="129"/>
      <c r="W57" s="130"/>
      <c r="X57" s="129"/>
      <c r="Y57" s="130"/>
      <c r="Z57" s="129"/>
      <c r="AA57" s="127"/>
      <c r="AB57" s="127"/>
      <c r="AC57" s="127"/>
      <c r="AD57" s="127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7"/>
      <c r="AQ57" s="114"/>
      <c r="AR57" s="129"/>
      <c r="AS57" s="110"/>
      <c r="AT57" s="266"/>
      <c r="AU57" s="267"/>
      <c r="AV57" s="55"/>
      <c r="AW57" s="56"/>
      <c r="AX57" s="129"/>
      <c r="AY57" s="129"/>
      <c r="AZ57" s="129"/>
      <c r="BA57" s="114"/>
      <c r="BB57" s="114"/>
      <c r="BC57" s="114"/>
      <c r="BD57" s="114"/>
      <c r="BE57" s="114"/>
      <c r="BL57" s="86">
        <f>IF(T57='LE Mans SA Cup'!$BL$1,'LE Mans SA Cup'!Z57,0)</f>
        <v>0</v>
      </c>
      <c r="BM57" s="85">
        <f>IF(T57='LE Mans SA Cup'!$BM$1,'LE Mans SA Cup'!Z57,0)</f>
        <v>0</v>
      </c>
      <c r="BN57" s="85">
        <f>IF(T57='LE Mans SA Cup'!$BN$1,'LE Mans SA Cup'!Z57,0)</f>
        <v>0</v>
      </c>
      <c r="BO57" s="85">
        <f>IF(T57='LE Mans SA Cup'!$BO$1,'LE Mans SA Cup'!Z57,0)</f>
        <v>0</v>
      </c>
      <c r="BP57" s="85">
        <f>IF(T57='LE Mans SA Cup'!$BP$1,'LE Mans SA Cup'!Z57,0)</f>
        <v>0</v>
      </c>
      <c r="BQ57" s="85">
        <f>IF(T57='LE Mans SA Cup'!$BQ$1,'LE Mans SA Cup'!Z57,0)</f>
        <v>0</v>
      </c>
      <c r="BR57" s="85">
        <f>IF(T57='LE Mans SA Cup'!$BR$1,'LE Mans SA Cup'!Z57,0)</f>
        <v>0</v>
      </c>
      <c r="BS57" s="85">
        <f>IF(T57='LE Mans SA Cup'!$BS$1,'LE Mans SA Cup'!Z57,0)</f>
        <v>0</v>
      </c>
      <c r="BT57" s="85">
        <f>IF(T57='LE Mans SA Cup'!$BT$1,'LE Mans SA Cup'!Z57,0)</f>
        <v>0</v>
      </c>
      <c r="BU57" s="87">
        <f>IF(T57='LE Mans SA Cup'!$BU$1,'LE Mans SA Cup'!Z57,0)</f>
        <v>0</v>
      </c>
      <c r="CF57" s="86">
        <f>IF(AT57='LE Mans SA Cup'!$CF$1,'LE Mans SA Cup'!AZ57,0)</f>
        <v>0</v>
      </c>
      <c r="CG57" s="85">
        <f>IF(AT57='LE Mans SA Cup'!$CG$1,'LE Mans SA Cup'!AZ57,0)</f>
        <v>0</v>
      </c>
      <c r="CH57" s="85">
        <f>IF(AT57='LE Mans SA Cup'!$CH$1,'LE Mans SA Cup'!AZ57,0)</f>
        <v>0</v>
      </c>
      <c r="CI57" s="85">
        <f>IF(AT57='LE Mans SA Cup'!$CI$1,'LE Mans SA Cup'!AZ57,0)</f>
        <v>0</v>
      </c>
      <c r="CJ57" s="85">
        <f>IF(AT57='LE Mans SA Cup'!$CJ$1,'LE Mans SA Cup'!AZ57,0)</f>
        <v>0</v>
      </c>
      <c r="CK57" s="85">
        <f>IF(AT57='LE Mans SA Cup'!$CK$1,'LE Mans SA Cup'!AZ57,0)</f>
        <v>0</v>
      </c>
      <c r="CL57" s="85">
        <f>IF(AT57='LE Mans SA Cup'!$CL$1,'LE Mans SA Cup'!AZ57,0)</f>
        <v>0</v>
      </c>
      <c r="CM57" s="85">
        <f>IF(AT57='LE Mans SA Cup'!$CM$1,'LE Mans SA Cup'!AZ57,0)</f>
        <v>0</v>
      </c>
      <c r="CN57" s="85">
        <f>IF(AT57='LE Mans SA Cup'!$CN$1,'LE Mans SA Cup'!AZ57,0)</f>
        <v>0</v>
      </c>
      <c r="CO57" s="87">
        <f>IF(AT57='LE Mans SA Cup'!$CO$1,'LE Mans SA Cup'!AZ57,0)</f>
        <v>0</v>
      </c>
    </row>
    <row r="58" spans="1:93" ht="20.25" customHeight="1" thickBot="1">
      <c r="A58" s="114"/>
      <c r="P58" s="127"/>
      <c r="Q58" s="127"/>
      <c r="R58" s="129"/>
      <c r="S58" s="130"/>
      <c r="T58" s="130"/>
      <c r="U58" s="130"/>
      <c r="V58" s="129"/>
      <c r="W58" s="130"/>
      <c r="X58" s="129"/>
      <c r="Y58" s="130"/>
      <c r="Z58" s="129"/>
      <c r="AA58" s="127"/>
      <c r="AB58" s="127"/>
      <c r="AC58" s="127"/>
      <c r="AD58" s="127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7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L58" s="86">
        <f>IF(T58='LE Mans SA Cup'!$BL$1,'LE Mans SA Cup'!Z58,0)</f>
        <v>0</v>
      </c>
      <c r="BM58" s="85">
        <f>IF(T58='LE Mans SA Cup'!$BM$1,'LE Mans SA Cup'!Z58,0)</f>
        <v>0</v>
      </c>
      <c r="BN58" s="85">
        <f>IF(T58='LE Mans SA Cup'!$BN$1,'LE Mans SA Cup'!Z58,0)</f>
        <v>0</v>
      </c>
      <c r="BO58" s="85">
        <f>IF(T58='LE Mans SA Cup'!$BO$1,'LE Mans SA Cup'!Z58,0)</f>
        <v>0</v>
      </c>
      <c r="BP58" s="85">
        <f>IF(T58='LE Mans SA Cup'!$BP$1,'LE Mans SA Cup'!Z58,0)</f>
        <v>0</v>
      </c>
      <c r="BQ58" s="85">
        <f>IF(T58='LE Mans SA Cup'!$BQ$1,'LE Mans SA Cup'!Z58,0)</f>
        <v>0</v>
      </c>
      <c r="BR58" s="85">
        <f>IF(T58='LE Mans SA Cup'!$BR$1,'LE Mans SA Cup'!Z58,0)</f>
        <v>0</v>
      </c>
      <c r="BS58" s="85">
        <f>IF(T58='LE Mans SA Cup'!$BS$1,'LE Mans SA Cup'!Z58,0)</f>
        <v>0</v>
      </c>
      <c r="BT58" s="85">
        <f>IF(T58='LE Mans SA Cup'!$BT$1,'LE Mans SA Cup'!Z58,0)</f>
        <v>0</v>
      </c>
      <c r="BU58" s="87">
        <f>IF(T58='LE Mans SA Cup'!$BU$1,'LE Mans SA Cup'!Z58,0)</f>
        <v>0</v>
      </c>
      <c r="CF58" s="86">
        <f>IF(AT58='LE Mans SA Cup'!$CF$1,'LE Mans SA Cup'!AZ58,0)</f>
        <v>0</v>
      </c>
      <c r="CG58" s="85">
        <f>IF(AT58='LE Mans SA Cup'!$CG$1,'LE Mans SA Cup'!AZ58,0)</f>
        <v>0</v>
      </c>
      <c r="CH58" s="85">
        <f>IF(AT58='LE Mans SA Cup'!$CH$1,'LE Mans SA Cup'!AZ58,0)</f>
        <v>0</v>
      </c>
      <c r="CI58" s="85">
        <f>IF(AT58='LE Mans SA Cup'!$CI$1,'LE Mans SA Cup'!AZ58,0)</f>
        <v>0</v>
      </c>
      <c r="CJ58" s="85">
        <f>IF(AT58='LE Mans SA Cup'!$CJ$1,'LE Mans SA Cup'!AZ58,0)</f>
        <v>0</v>
      </c>
      <c r="CK58" s="85">
        <f>IF(AT58='LE Mans SA Cup'!$CK$1,'LE Mans SA Cup'!AZ58,0)</f>
        <v>0</v>
      </c>
      <c r="CL58" s="85">
        <f>IF(AT58='LE Mans SA Cup'!$CL$1,'LE Mans SA Cup'!AZ58,0)</f>
        <v>0</v>
      </c>
      <c r="CM58" s="85">
        <f>IF(AT58='LE Mans SA Cup'!$CM$1,'LE Mans SA Cup'!AZ58,0)</f>
        <v>0</v>
      </c>
      <c r="CN58" s="85">
        <f>IF(AT58='LE Mans SA Cup'!$CN$1,'LE Mans SA Cup'!AZ58,0)</f>
        <v>0</v>
      </c>
      <c r="CO58" s="87">
        <f>IF(AT58='LE Mans SA Cup'!$CO$1,'LE Mans SA Cup'!AZ58,0)</f>
        <v>0</v>
      </c>
    </row>
    <row r="59" spans="1:93" ht="20.25" customHeight="1">
      <c r="A59" s="114"/>
      <c r="P59" s="127"/>
      <c r="Q59" s="127"/>
      <c r="R59" s="129"/>
      <c r="S59" s="130"/>
      <c r="T59" s="130"/>
      <c r="U59" s="130"/>
      <c r="V59" s="129"/>
      <c r="W59" s="130"/>
      <c r="X59" s="129"/>
      <c r="Y59" s="130"/>
      <c r="Z59" s="129"/>
      <c r="AA59" s="127"/>
      <c r="AB59" s="127"/>
      <c r="AC59" s="127"/>
      <c r="AD59" s="114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14"/>
      <c r="AQ59" s="114"/>
      <c r="AR59" s="155">
        <f>Eingabe!$K$2</f>
        <v>41975</v>
      </c>
      <c r="AS59" s="156"/>
      <c r="AT59" s="156"/>
      <c r="AU59" s="156"/>
      <c r="AV59" s="156"/>
      <c r="AW59" s="156"/>
      <c r="AX59" s="156"/>
      <c r="AY59" s="156"/>
      <c r="AZ59" s="156"/>
      <c r="BA59" s="156"/>
      <c r="BB59" s="157"/>
      <c r="BC59" s="114"/>
      <c r="BD59" s="114"/>
      <c r="BE59" s="114"/>
      <c r="BL59" s="86">
        <f>IF(T59='LE Mans SA Cup'!$BL$1,'LE Mans SA Cup'!Z59,0)</f>
        <v>0</v>
      </c>
      <c r="BM59" s="85">
        <f>IF(T59='LE Mans SA Cup'!$BM$1,'LE Mans SA Cup'!Z59,0)</f>
        <v>0</v>
      </c>
      <c r="BN59" s="85">
        <f>IF(T59='LE Mans SA Cup'!$BN$1,'LE Mans SA Cup'!Z59,0)</f>
        <v>0</v>
      </c>
      <c r="BO59" s="85">
        <f>IF(T59='LE Mans SA Cup'!$BO$1,'LE Mans SA Cup'!Z59,0)</f>
        <v>0</v>
      </c>
      <c r="BP59" s="85">
        <f>IF(T59='LE Mans SA Cup'!$BP$1,'LE Mans SA Cup'!Z59,0)</f>
        <v>0</v>
      </c>
      <c r="BQ59" s="85">
        <f>IF(T59='LE Mans SA Cup'!$BQ$1,'LE Mans SA Cup'!Z59,0)</f>
        <v>0</v>
      </c>
      <c r="BR59" s="85">
        <f>IF(T59='LE Mans SA Cup'!$BR$1,'LE Mans SA Cup'!Z59,0)</f>
        <v>0</v>
      </c>
      <c r="BS59" s="85">
        <f>IF(T59='LE Mans SA Cup'!$BS$1,'LE Mans SA Cup'!Z59,0)</f>
        <v>0</v>
      </c>
      <c r="BT59" s="85">
        <f>IF(T59='LE Mans SA Cup'!$BT$1,'LE Mans SA Cup'!Z59,0)</f>
        <v>0</v>
      </c>
      <c r="BU59" s="87">
        <f>IF(T59='LE Mans SA Cup'!$BU$1,'LE Mans SA Cup'!Z59,0)</f>
        <v>0</v>
      </c>
      <c r="CF59" s="86">
        <f>IF(AT59='LE Mans SA Cup'!$CF$1,'LE Mans SA Cup'!AZ59,0)</f>
        <v>0</v>
      </c>
      <c r="CG59" s="85">
        <f>IF(AT59='LE Mans SA Cup'!$CG$1,'LE Mans SA Cup'!AZ59,0)</f>
        <v>0</v>
      </c>
      <c r="CH59" s="85">
        <f>IF(AT59='LE Mans SA Cup'!$CH$1,'LE Mans SA Cup'!AZ59,0)</f>
        <v>0</v>
      </c>
      <c r="CI59" s="85">
        <f>IF(AT59='LE Mans SA Cup'!$CI$1,'LE Mans SA Cup'!AZ59,0)</f>
        <v>0</v>
      </c>
      <c r="CJ59" s="85">
        <f>IF(AT59='LE Mans SA Cup'!$CJ$1,'LE Mans SA Cup'!AZ59,0)</f>
        <v>0</v>
      </c>
      <c r="CK59" s="85">
        <f>IF(AT59='LE Mans SA Cup'!$CK$1,'LE Mans SA Cup'!AZ59,0)</f>
        <v>0</v>
      </c>
      <c r="CL59" s="85">
        <f>IF(AT59='LE Mans SA Cup'!$CL$1,'LE Mans SA Cup'!AZ59,0)</f>
        <v>0</v>
      </c>
      <c r="CM59" s="85">
        <f>IF(AT59='LE Mans SA Cup'!$CM$1,'LE Mans SA Cup'!AZ59,0)</f>
        <v>0</v>
      </c>
      <c r="CN59" s="85">
        <f>IF(AT59='LE Mans SA Cup'!$CN$1,'LE Mans SA Cup'!AZ59,0)</f>
        <v>0</v>
      </c>
      <c r="CO59" s="87">
        <f>IF(AT59='LE Mans SA Cup'!$CO$1,'LE Mans SA Cup'!AZ59,0)</f>
        <v>0</v>
      </c>
    </row>
    <row r="60" spans="1:93" ht="20.25" customHeight="1" thickBot="1">
      <c r="A60" s="114"/>
      <c r="P60" s="127"/>
      <c r="Q60" s="127"/>
      <c r="R60" s="129"/>
      <c r="S60" s="130"/>
      <c r="T60" s="130"/>
      <c r="U60" s="130"/>
      <c r="V60" s="129"/>
      <c r="W60" s="130"/>
      <c r="X60" s="129"/>
      <c r="Y60" s="130"/>
      <c r="Z60" s="129"/>
      <c r="AA60" s="127"/>
      <c r="AB60" s="127"/>
      <c r="AC60" s="127"/>
      <c r="AD60" s="114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14"/>
      <c r="AQ60" s="114"/>
      <c r="AR60" s="158"/>
      <c r="AS60" s="159"/>
      <c r="AT60" s="159"/>
      <c r="AU60" s="159"/>
      <c r="AV60" s="159"/>
      <c r="AW60" s="159"/>
      <c r="AX60" s="159"/>
      <c r="AY60" s="159"/>
      <c r="AZ60" s="159"/>
      <c r="BA60" s="159"/>
      <c r="BB60" s="160"/>
      <c r="BC60" s="114"/>
      <c r="BD60" s="114"/>
      <c r="BE60" s="114"/>
      <c r="BL60" s="86">
        <f>IF(T60='LE Mans SA Cup'!$BL$1,'LE Mans SA Cup'!Z60,0)</f>
        <v>0</v>
      </c>
      <c r="BM60" s="85">
        <f>IF(T60='LE Mans SA Cup'!$BM$1,'LE Mans SA Cup'!Z60,0)</f>
        <v>0</v>
      </c>
      <c r="BN60" s="85">
        <f>IF(T60='LE Mans SA Cup'!$BN$1,'LE Mans SA Cup'!Z60,0)</f>
        <v>0</v>
      </c>
      <c r="BO60" s="85">
        <f>IF(T60='LE Mans SA Cup'!$BO$1,'LE Mans SA Cup'!Z60,0)</f>
        <v>0</v>
      </c>
      <c r="BP60" s="85">
        <f>IF(T60='LE Mans SA Cup'!$BP$1,'LE Mans SA Cup'!Z60,0)</f>
        <v>0</v>
      </c>
      <c r="BQ60" s="85">
        <f>IF(T60='LE Mans SA Cup'!$BQ$1,'LE Mans SA Cup'!Z60,0)</f>
        <v>0</v>
      </c>
      <c r="BR60" s="85">
        <f>IF(T60='LE Mans SA Cup'!$BR$1,'LE Mans SA Cup'!Z60,0)</f>
        <v>0</v>
      </c>
      <c r="BS60" s="85">
        <f>IF(T60='LE Mans SA Cup'!$BS$1,'LE Mans SA Cup'!Z60,0)</f>
        <v>0</v>
      </c>
      <c r="BT60" s="85">
        <f>IF(T60='LE Mans SA Cup'!$BT$1,'LE Mans SA Cup'!Z60,0)</f>
        <v>0</v>
      </c>
      <c r="BU60" s="87">
        <f>IF(T60='LE Mans SA Cup'!$BU$1,'LE Mans SA Cup'!Z60,0)</f>
        <v>0</v>
      </c>
      <c r="CF60" s="86">
        <f>IF(AT60='LE Mans SA Cup'!$CF$1,'LE Mans SA Cup'!AZ60,0)</f>
        <v>0</v>
      </c>
      <c r="CG60" s="85">
        <f>IF(AT60='LE Mans SA Cup'!$CG$1,'LE Mans SA Cup'!AZ60,0)</f>
        <v>0</v>
      </c>
      <c r="CH60" s="85">
        <f>IF(AT60='LE Mans SA Cup'!$CH$1,'LE Mans SA Cup'!AZ60,0)</f>
        <v>0</v>
      </c>
      <c r="CI60" s="85">
        <f>IF(AT60='LE Mans SA Cup'!$CI$1,'LE Mans SA Cup'!AZ60,0)</f>
        <v>0</v>
      </c>
      <c r="CJ60" s="85">
        <f>IF(AT60='LE Mans SA Cup'!$CJ$1,'LE Mans SA Cup'!AZ60,0)</f>
        <v>0</v>
      </c>
      <c r="CK60" s="85">
        <f>IF(AT60='LE Mans SA Cup'!$CK$1,'LE Mans SA Cup'!AZ60,0)</f>
        <v>0</v>
      </c>
      <c r="CL60" s="85">
        <f>IF(AT60='LE Mans SA Cup'!$CL$1,'LE Mans SA Cup'!AZ60,0)</f>
        <v>0</v>
      </c>
      <c r="CM60" s="85">
        <f>IF(AT60='LE Mans SA Cup'!$CM$1,'LE Mans SA Cup'!AZ60,0)</f>
        <v>0</v>
      </c>
      <c r="CN60" s="85">
        <f>IF(AT60='LE Mans SA Cup'!$CN$1,'LE Mans SA Cup'!AZ60,0)</f>
        <v>0</v>
      </c>
      <c r="CO60" s="87">
        <f>IF(AT60='LE Mans SA Cup'!$CO$1,'LE Mans SA Cup'!AZ60,0)</f>
        <v>0</v>
      </c>
    </row>
    <row r="61" spans="1:93" ht="20.25" customHeight="1">
      <c r="A61" s="114"/>
      <c r="P61" s="127"/>
      <c r="Q61" s="127"/>
      <c r="R61" s="129"/>
      <c r="S61" s="130"/>
      <c r="T61" s="130"/>
      <c r="U61" s="130"/>
      <c r="V61" s="129"/>
      <c r="W61" s="130"/>
      <c r="X61" s="129"/>
      <c r="Y61" s="130"/>
      <c r="Z61" s="129"/>
      <c r="AA61" s="127"/>
      <c r="AB61" s="127"/>
      <c r="AC61" s="127"/>
      <c r="AD61" s="114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14"/>
      <c r="AQ61" s="114"/>
      <c r="AR61" s="147" t="s">
        <v>0</v>
      </c>
      <c r="AS61" s="145" t="s">
        <v>109</v>
      </c>
      <c r="AT61" s="145" t="s">
        <v>112</v>
      </c>
      <c r="AU61" s="268" t="s">
        <v>113</v>
      </c>
      <c r="AV61" s="145" t="s">
        <v>8</v>
      </c>
      <c r="AW61" s="145" t="s">
        <v>9</v>
      </c>
      <c r="AX61" s="145" t="s">
        <v>10</v>
      </c>
      <c r="AY61" s="145" t="s">
        <v>108</v>
      </c>
      <c r="AZ61" s="164" t="s">
        <v>7</v>
      </c>
      <c r="BA61" s="174" t="s">
        <v>103</v>
      </c>
      <c r="BB61" s="175"/>
      <c r="BC61" s="114"/>
      <c r="BD61" s="114"/>
      <c r="BE61" s="114"/>
      <c r="BL61" s="86">
        <f>IF(T61='LE Mans SA Cup'!$BL$1,'LE Mans SA Cup'!Z61,0)</f>
        <v>0</v>
      </c>
      <c r="BM61" s="85">
        <f>IF(T61='LE Mans SA Cup'!$BM$1,'LE Mans SA Cup'!Z61,0)</f>
        <v>0</v>
      </c>
      <c r="BN61" s="85">
        <f>IF(T61='LE Mans SA Cup'!$BN$1,'LE Mans SA Cup'!Z61,0)</f>
        <v>0</v>
      </c>
      <c r="BO61" s="85">
        <f>IF(T61='LE Mans SA Cup'!$BO$1,'LE Mans SA Cup'!Z61,0)</f>
        <v>0</v>
      </c>
      <c r="BP61" s="85">
        <f>IF(T61='LE Mans SA Cup'!$BP$1,'LE Mans SA Cup'!Z61,0)</f>
        <v>0</v>
      </c>
      <c r="BQ61" s="85">
        <f>IF(T61='LE Mans SA Cup'!$BQ$1,'LE Mans SA Cup'!Z61,0)</f>
        <v>0</v>
      </c>
      <c r="BR61" s="85">
        <f>IF(T61='LE Mans SA Cup'!$BR$1,'LE Mans SA Cup'!Z61,0)</f>
        <v>0</v>
      </c>
      <c r="BS61" s="85">
        <f>IF(T61='LE Mans SA Cup'!$BS$1,'LE Mans SA Cup'!Z61,0)</f>
        <v>0</v>
      </c>
      <c r="BT61" s="85">
        <f>IF(T61='LE Mans SA Cup'!$BT$1,'LE Mans SA Cup'!Z61,0)</f>
        <v>0</v>
      </c>
      <c r="BU61" s="87">
        <f>IF(T61='LE Mans SA Cup'!$BU$1,'LE Mans SA Cup'!Z61,0)</f>
        <v>0</v>
      </c>
      <c r="CF61" s="86">
        <f>IF(AT61='LE Mans SA Cup'!$CF$1,'LE Mans SA Cup'!AZ61,0)</f>
        <v>0</v>
      </c>
      <c r="CG61" s="85">
        <f>IF(AT61='LE Mans SA Cup'!$CG$1,'LE Mans SA Cup'!AZ61,0)</f>
        <v>0</v>
      </c>
      <c r="CH61" s="85">
        <f>IF(AT61='LE Mans SA Cup'!$CH$1,'LE Mans SA Cup'!AZ61,0)</f>
        <v>0</v>
      </c>
      <c r="CI61" s="85">
        <f>IF(AT61='LE Mans SA Cup'!$CI$1,'LE Mans SA Cup'!AZ61,0)</f>
        <v>0</v>
      </c>
      <c r="CJ61" s="85">
        <f>IF(AT61='LE Mans SA Cup'!$CJ$1,'LE Mans SA Cup'!AZ61,0)</f>
        <v>0</v>
      </c>
      <c r="CK61" s="85">
        <f>IF(AT61='LE Mans SA Cup'!$CK$1,'LE Mans SA Cup'!AZ61,0)</f>
        <v>0</v>
      </c>
      <c r="CL61" s="85">
        <f>IF(AT61='LE Mans SA Cup'!$CL$1,'LE Mans SA Cup'!AZ61,0)</f>
        <v>0</v>
      </c>
      <c r="CM61" s="85">
        <f>IF(AT61='LE Mans SA Cup'!$CM$1,'LE Mans SA Cup'!AZ61,0)</f>
        <v>0</v>
      </c>
      <c r="CN61" s="85">
        <f>IF(AT61='LE Mans SA Cup'!$CN$1,'LE Mans SA Cup'!AZ61,0)</f>
        <v>0</v>
      </c>
      <c r="CO61" s="87">
        <f>IF(AT61='LE Mans SA Cup'!$CO$1,'LE Mans SA Cup'!AZ61,0)</f>
        <v>0</v>
      </c>
    </row>
    <row r="62" spans="1:93" ht="20.25" customHeight="1">
      <c r="A62" s="114"/>
      <c r="P62" s="127"/>
      <c r="Q62" s="127"/>
      <c r="R62" s="129"/>
      <c r="S62" s="130"/>
      <c r="T62" s="130"/>
      <c r="U62" s="130"/>
      <c r="V62" s="129"/>
      <c r="W62" s="130"/>
      <c r="X62" s="129"/>
      <c r="Y62" s="130"/>
      <c r="Z62" s="129"/>
      <c r="AA62" s="127"/>
      <c r="AB62" s="127"/>
      <c r="AC62" s="127"/>
      <c r="AD62" s="114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14"/>
      <c r="AQ62" s="114"/>
      <c r="AR62" s="148"/>
      <c r="AS62" s="146"/>
      <c r="AT62" s="146"/>
      <c r="AU62" s="269"/>
      <c r="AV62" s="146"/>
      <c r="AW62" s="146"/>
      <c r="AX62" s="146"/>
      <c r="AY62" s="146"/>
      <c r="AZ62" s="165"/>
      <c r="BA62" s="59" t="s">
        <v>101</v>
      </c>
      <c r="BB62" s="60" t="s">
        <v>102</v>
      </c>
      <c r="BC62" s="114"/>
      <c r="BD62" s="114"/>
      <c r="BE62" s="114"/>
      <c r="BL62" s="86">
        <f>IF(T62='LE Mans SA Cup'!$BL$1,'LE Mans SA Cup'!Z62,0)</f>
        <v>0</v>
      </c>
      <c r="BM62" s="85">
        <f>IF(T62='LE Mans SA Cup'!$BM$1,'LE Mans SA Cup'!Z62,0)</f>
        <v>0</v>
      </c>
      <c r="BN62" s="85">
        <f>IF(T62='LE Mans SA Cup'!$BN$1,'LE Mans SA Cup'!Z62,0)</f>
        <v>0</v>
      </c>
      <c r="BO62" s="85">
        <f>IF(T62='LE Mans SA Cup'!$BO$1,'LE Mans SA Cup'!Z62,0)</f>
        <v>0</v>
      </c>
      <c r="BP62" s="85">
        <f>IF(T62='LE Mans SA Cup'!$BP$1,'LE Mans SA Cup'!Z62,0)</f>
        <v>0</v>
      </c>
      <c r="BQ62" s="85">
        <f>IF(T62='LE Mans SA Cup'!$BQ$1,'LE Mans SA Cup'!Z62,0)</f>
        <v>0</v>
      </c>
      <c r="BR62" s="85">
        <f>IF(T62='LE Mans SA Cup'!$BR$1,'LE Mans SA Cup'!Z62,0)</f>
        <v>0</v>
      </c>
      <c r="BS62" s="85">
        <f>IF(T62='LE Mans SA Cup'!$BS$1,'LE Mans SA Cup'!Z62,0)</f>
        <v>0</v>
      </c>
      <c r="BT62" s="85">
        <f>IF(T62='LE Mans SA Cup'!$BT$1,'LE Mans SA Cup'!Z62,0)</f>
        <v>0</v>
      </c>
      <c r="BU62" s="87">
        <f>IF(T62='LE Mans SA Cup'!$BU$1,'LE Mans SA Cup'!Z62,0)</f>
        <v>0</v>
      </c>
      <c r="CF62" s="86">
        <f>IF(AT62='LE Mans SA Cup'!$CF$1,'LE Mans SA Cup'!AZ62,0)</f>
        <v>0</v>
      </c>
      <c r="CG62" s="85">
        <f>IF(AT62='LE Mans SA Cup'!$CG$1,'LE Mans SA Cup'!AZ62,0)</f>
        <v>0</v>
      </c>
      <c r="CH62" s="85">
        <f>IF(AT62='LE Mans SA Cup'!$CH$1,'LE Mans SA Cup'!AZ62,0)</f>
        <v>0</v>
      </c>
      <c r="CI62" s="85">
        <f>IF(AT62='LE Mans SA Cup'!$CI$1,'LE Mans SA Cup'!AZ62,0)</f>
        <v>0</v>
      </c>
      <c r="CJ62" s="85">
        <f>IF(AT62='LE Mans SA Cup'!$CJ$1,'LE Mans SA Cup'!AZ62,0)</f>
        <v>0</v>
      </c>
      <c r="CK62" s="85">
        <f>IF(AT62='LE Mans SA Cup'!$CK$1,'LE Mans SA Cup'!AZ62,0)</f>
        <v>0</v>
      </c>
      <c r="CL62" s="85">
        <f>IF(AT62='LE Mans SA Cup'!$CL$1,'LE Mans SA Cup'!AZ62,0)</f>
        <v>0</v>
      </c>
      <c r="CM62" s="85">
        <f>IF(AT62='LE Mans SA Cup'!$CM$1,'LE Mans SA Cup'!AZ62,0)</f>
        <v>0</v>
      </c>
      <c r="CN62" s="85">
        <f>IF(AT62='LE Mans SA Cup'!$CN$1,'LE Mans SA Cup'!AZ62,0)</f>
        <v>0</v>
      </c>
      <c r="CO62" s="87">
        <f>IF(AT62='LE Mans SA Cup'!$CO$1,'LE Mans SA Cup'!AZ62,0)</f>
        <v>0</v>
      </c>
    </row>
    <row r="63" spans="1:93" ht="20.25" customHeight="1">
      <c r="A63" s="114"/>
      <c r="P63" s="127"/>
      <c r="Q63" s="127"/>
      <c r="R63" s="129"/>
      <c r="S63" s="130"/>
      <c r="T63" s="130"/>
      <c r="U63" s="130"/>
      <c r="V63" s="129"/>
      <c r="W63" s="130"/>
      <c r="X63" s="129"/>
      <c r="Y63" s="130"/>
      <c r="Z63" s="129"/>
      <c r="AA63" s="127"/>
      <c r="AB63" s="127"/>
      <c r="AC63" s="127"/>
      <c r="AD63" s="114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31"/>
      <c r="AQ63" s="131"/>
      <c r="AR63" s="50" t="s">
        <v>11</v>
      </c>
      <c r="AS63" s="34" t="s">
        <v>89</v>
      </c>
      <c r="AT63" s="34" t="str">
        <f>Eingabe!D3</f>
        <v>Sauber</v>
      </c>
      <c r="AU63" s="34"/>
      <c r="AV63" s="35"/>
      <c r="AW63" s="35">
        <f aca="true" t="shared" si="23" ref="AW63:AW94">AX63-AV63</f>
        <v>0</v>
      </c>
      <c r="AX63" s="36"/>
      <c r="AY63" s="37">
        <f aca="true" t="shared" si="24" ref="AY63:AY94">SUM(AX63/12)</f>
        <v>0</v>
      </c>
      <c r="AZ63" s="38">
        <f>Eingabe!K3</f>
        <v>0</v>
      </c>
      <c r="BA63" s="21"/>
      <c r="BB63" s="46"/>
      <c r="BC63" s="114"/>
      <c r="BD63" s="114"/>
      <c r="BE63" s="114"/>
      <c r="BL63" s="86">
        <f>IF(T63='LE Mans SA Cup'!$BL$1,'LE Mans SA Cup'!Z63,0)</f>
        <v>0</v>
      </c>
      <c r="BM63" s="85">
        <f>IF(T63='LE Mans SA Cup'!$BM$1,'LE Mans SA Cup'!Z63,0)</f>
        <v>0</v>
      </c>
      <c r="BN63" s="85">
        <f>IF(T63='LE Mans SA Cup'!$BN$1,'LE Mans SA Cup'!Z63,0)</f>
        <v>0</v>
      </c>
      <c r="BO63" s="85">
        <f>IF(T63='LE Mans SA Cup'!$BO$1,'LE Mans SA Cup'!Z63,0)</f>
        <v>0</v>
      </c>
      <c r="BP63" s="85">
        <f>IF(T63='LE Mans SA Cup'!$BP$1,'LE Mans SA Cup'!Z63,0)</f>
        <v>0</v>
      </c>
      <c r="BQ63" s="85">
        <f>IF(T63='LE Mans SA Cup'!$BQ$1,'LE Mans SA Cup'!Z63,0)</f>
        <v>0</v>
      </c>
      <c r="BR63" s="85">
        <f>IF(T63='LE Mans SA Cup'!$BR$1,'LE Mans SA Cup'!Z63,0)</f>
        <v>0</v>
      </c>
      <c r="BS63" s="85">
        <f>IF(T63='LE Mans SA Cup'!$BS$1,'LE Mans SA Cup'!Z63,0)</f>
        <v>0</v>
      </c>
      <c r="BT63" s="85">
        <f>IF(T63='LE Mans SA Cup'!$BT$1,'LE Mans SA Cup'!Z63,0)</f>
        <v>0</v>
      </c>
      <c r="BU63" s="87">
        <f>IF(T63='LE Mans SA Cup'!$BU$1,'LE Mans SA Cup'!Z63,0)</f>
        <v>0</v>
      </c>
      <c r="CF63" s="86">
        <f>IF(AT63='LE Mans SA Cup'!$CF$1,'LE Mans SA Cup'!AZ63,0)</f>
        <v>0</v>
      </c>
      <c r="CG63" s="85">
        <f>IF(AT63='LE Mans SA Cup'!$CG$1,'LE Mans SA Cup'!AZ63,0)</f>
        <v>0</v>
      </c>
      <c r="CH63" s="85">
        <f>IF(AT63='LE Mans SA Cup'!$CH$1,'LE Mans SA Cup'!AZ63,0)</f>
        <v>0</v>
      </c>
      <c r="CI63" s="85">
        <f>IF(AT63='LE Mans SA Cup'!$CI$1,'LE Mans SA Cup'!AZ63,0)</f>
        <v>0</v>
      </c>
      <c r="CJ63" s="85">
        <f>IF(AT63='LE Mans SA Cup'!$CJ$1,'LE Mans SA Cup'!AZ63,0)</f>
        <v>0</v>
      </c>
      <c r="CK63" s="85">
        <f>IF(AT63='LE Mans SA Cup'!$CK$1,'LE Mans SA Cup'!AZ63,0)</f>
        <v>0</v>
      </c>
      <c r="CL63" s="85">
        <f>IF(AT63='LE Mans SA Cup'!$CL$1,'LE Mans SA Cup'!AZ63,0)</f>
        <v>0</v>
      </c>
      <c r="CM63" s="85">
        <f>IF(AT63='LE Mans SA Cup'!$CM$1,'LE Mans SA Cup'!AZ63,0)</f>
        <v>0</v>
      </c>
      <c r="CN63" s="85">
        <f>IF(AT63='LE Mans SA Cup'!$CN$1,'LE Mans SA Cup'!AZ63,0)</f>
        <v>0</v>
      </c>
      <c r="CO63" s="87">
        <f>IF(AT63='LE Mans SA Cup'!$CO$1,'LE Mans SA Cup'!AZ63,0)</f>
        <v>0</v>
      </c>
    </row>
    <row r="64" spans="1:93" ht="20.25" customHeight="1">
      <c r="A64" s="114"/>
      <c r="P64" s="127"/>
      <c r="Q64" s="127"/>
      <c r="R64" s="129"/>
      <c r="S64" s="130"/>
      <c r="T64" s="130"/>
      <c r="U64" s="130"/>
      <c r="V64" s="129"/>
      <c r="W64" s="130"/>
      <c r="X64" s="129"/>
      <c r="Y64" s="130"/>
      <c r="Z64" s="129"/>
      <c r="AA64" s="127"/>
      <c r="AB64" s="127"/>
      <c r="AC64" s="127"/>
      <c r="AD64" s="114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31"/>
      <c r="AQ64" s="131"/>
      <c r="AR64" s="51" t="s">
        <v>12</v>
      </c>
      <c r="AS64" s="40" t="s">
        <v>73</v>
      </c>
      <c r="AT64" s="34">
        <f>Eingabe!D9</f>
        <v>0</v>
      </c>
      <c r="AU64" s="40"/>
      <c r="AV64" s="35"/>
      <c r="AW64" s="35">
        <f t="shared" si="23"/>
        <v>0</v>
      </c>
      <c r="AX64" s="36"/>
      <c r="AY64" s="37">
        <f t="shared" si="24"/>
        <v>0</v>
      </c>
      <c r="AZ64" s="38">
        <f>Eingabe!K9</f>
        <v>0</v>
      </c>
      <c r="BA64" s="27">
        <f>$AX$63-AX64</f>
        <v>0</v>
      </c>
      <c r="BB64" s="47">
        <f>SUM(AX63-AX64)</f>
        <v>0</v>
      </c>
      <c r="BC64" s="114"/>
      <c r="BD64" s="114"/>
      <c r="BE64" s="114"/>
      <c r="BL64" s="86">
        <f>IF(T64='LE Mans SA Cup'!$BL$1,'LE Mans SA Cup'!Z64,0)</f>
        <v>0</v>
      </c>
      <c r="BM64" s="85">
        <f>IF(T64='LE Mans SA Cup'!$BM$1,'LE Mans SA Cup'!Z64,0)</f>
        <v>0</v>
      </c>
      <c r="BN64" s="85">
        <f>IF(T64='LE Mans SA Cup'!$BN$1,'LE Mans SA Cup'!Z64,0)</f>
        <v>0</v>
      </c>
      <c r="BO64" s="85">
        <f>IF(T64='LE Mans SA Cup'!$BO$1,'LE Mans SA Cup'!Z64,0)</f>
        <v>0</v>
      </c>
      <c r="BP64" s="85">
        <f>IF(T64='LE Mans SA Cup'!$BP$1,'LE Mans SA Cup'!Z64,0)</f>
        <v>0</v>
      </c>
      <c r="BQ64" s="85">
        <f>IF(T64='LE Mans SA Cup'!$BQ$1,'LE Mans SA Cup'!Z64,0)</f>
        <v>0</v>
      </c>
      <c r="BR64" s="85">
        <f>IF(T64='LE Mans SA Cup'!$BR$1,'LE Mans SA Cup'!Z64,0)</f>
        <v>0</v>
      </c>
      <c r="BS64" s="85">
        <f>IF(T64='LE Mans SA Cup'!$BS$1,'LE Mans SA Cup'!Z64,0)</f>
        <v>0</v>
      </c>
      <c r="BT64" s="85">
        <f>IF(T64='LE Mans SA Cup'!$BT$1,'LE Mans SA Cup'!Z64,0)</f>
        <v>0</v>
      </c>
      <c r="BU64" s="87">
        <f>IF(T64='LE Mans SA Cup'!$BU$1,'LE Mans SA Cup'!Z64,0)</f>
        <v>0</v>
      </c>
      <c r="CF64" s="86">
        <f>IF(AT64='LE Mans SA Cup'!$CF$1,'LE Mans SA Cup'!AZ64,0)</f>
        <v>0</v>
      </c>
      <c r="CG64" s="85">
        <f>IF(AT64='LE Mans SA Cup'!$CG$1,'LE Mans SA Cup'!AZ64,0)</f>
        <v>0</v>
      </c>
      <c r="CH64" s="85">
        <f>IF(AT64='LE Mans SA Cup'!$CH$1,'LE Mans SA Cup'!AZ64,0)</f>
        <v>0</v>
      </c>
      <c r="CI64" s="85">
        <f>IF(AT64='LE Mans SA Cup'!$CI$1,'LE Mans SA Cup'!AZ64,0)</f>
        <v>0</v>
      </c>
      <c r="CJ64" s="85">
        <f>IF(AT64='LE Mans SA Cup'!$CJ$1,'LE Mans SA Cup'!AZ64,0)</f>
        <v>0</v>
      </c>
      <c r="CK64" s="85">
        <f>IF(AT64='LE Mans SA Cup'!$CK$1,'LE Mans SA Cup'!AZ64,0)</f>
        <v>0</v>
      </c>
      <c r="CL64" s="85">
        <f>IF(AT64='LE Mans SA Cup'!$CL$1,'LE Mans SA Cup'!AZ64,0)</f>
        <v>0</v>
      </c>
      <c r="CM64" s="85">
        <f>IF(AT64='LE Mans SA Cup'!$CM$1,'LE Mans SA Cup'!AZ64,0)</f>
        <v>0</v>
      </c>
      <c r="CN64" s="85">
        <f>IF(AT64='LE Mans SA Cup'!$CN$1,'LE Mans SA Cup'!AZ64,0)</f>
        <v>0</v>
      </c>
      <c r="CO64" s="87">
        <f>IF(AT64='LE Mans SA Cup'!$CO$1,'LE Mans SA Cup'!AZ64,0)</f>
        <v>0</v>
      </c>
    </row>
    <row r="65" spans="1:93" ht="20.25" customHeight="1">
      <c r="A65" s="114"/>
      <c r="P65" s="127"/>
      <c r="Q65" s="127"/>
      <c r="R65" s="129"/>
      <c r="S65" s="130"/>
      <c r="T65" s="130"/>
      <c r="U65" s="130"/>
      <c r="V65" s="129"/>
      <c r="W65" s="130"/>
      <c r="X65" s="129"/>
      <c r="Y65" s="130"/>
      <c r="Z65" s="129"/>
      <c r="AA65" s="127"/>
      <c r="AB65" s="127"/>
      <c r="AC65" s="127"/>
      <c r="AD65" s="114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31"/>
      <c r="AQ65" s="131"/>
      <c r="AR65" s="52" t="s">
        <v>13</v>
      </c>
      <c r="AS65" s="34" t="s">
        <v>92</v>
      </c>
      <c r="AT65" s="34">
        <f>Eingabe!D4</f>
        <v>0</v>
      </c>
      <c r="AU65" s="34"/>
      <c r="AV65" s="35"/>
      <c r="AW65" s="35">
        <f t="shared" si="23"/>
        <v>0</v>
      </c>
      <c r="AX65" s="36"/>
      <c r="AY65" s="37">
        <f t="shared" si="24"/>
        <v>0</v>
      </c>
      <c r="AZ65" s="38">
        <f>Eingabe!K4</f>
        <v>0</v>
      </c>
      <c r="BA65" s="33">
        <f>$AX$63-AX65</f>
        <v>0</v>
      </c>
      <c r="BB65" s="48">
        <f>SUM(AX64-AX65)</f>
        <v>0</v>
      </c>
      <c r="BC65" s="114"/>
      <c r="BD65" s="114"/>
      <c r="BE65" s="114"/>
      <c r="BL65" s="86">
        <f>IF(T65='LE Mans SA Cup'!$BL$1,'LE Mans SA Cup'!Z65,0)</f>
        <v>0</v>
      </c>
      <c r="BM65" s="85">
        <f>IF(T65='LE Mans SA Cup'!$BM$1,'LE Mans SA Cup'!Z65,0)</f>
        <v>0</v>
      </c>
      <c r="BN65" s="85">
        <f>IF(T65='LE Mans SA Cup'!$BN$1,'LE Mans SA Cup'!Z65,0)</f>
        <v>0</v>
      </c>
      <c r="BO65" s="85">
        <f>IF(T65='LE Mans SA Cup'!$BO$1,'LE Mans SA Cup'!Z65,0)</f>
        <v>0</v>
      </c>
      <c r="BP65" s="85">
        <f>IF(T65='LE Mans SA Cup'!$BP$1,'LE Mans SA Cup'!Z65,0)</f>
        <v>0</v>
      </c>
      <c r="BQ65" s="85">
        <f>IF(T65='LE Mans SA Cup'!$BQ$1,'LE Mans SA Cup'!Z65,0)</f>
        <v>0</v>
      </c>
      <c r="BR65" s="85">
        <f>IF(T65='LE Mans SA Cup'!$BR$1,'LE Mans SA Cup'!Z65,0)</f>
        <v>0</v>
      </c>
      <c r="BS65" s="85">
        <f>IF(T65='LE Mans SA Cup'!$BS$1,'LE Mans SA Cup'!Z65,0)</f>
        <v>0</v>
      </c>
      <c r="BT65" s="85">
        <f>IF(T65='LE Mans SA Cup'!$BT$1,'LE Mans SA Cup'!Z65,0)</f>
        <v>0</v>
      </c>
      <c r="BU65" s="87">
        <f>IF(T65='LE Mans SA Cup'!$BU$1,'LE Mans SA Cup'!Z65,0)</f>
        <v>0</v>
      </c>
      <c r="CF65" s="86">
        <f>IF(AT65='LE Mans SA Cup'!$CF$1,'LE Mans SA Cup'!AZ65,0)</f>
        <v>0</v>
      </c>
      <c r="CG65" s="85">
        <f>IF(AT65='LE Mans SA Cup'!$CG$1,'LE Mans SA Cup'!AZ65,0)</f>
        <v>0</v>
      </c>
      <c r="CH65" s="85">
        <f>IF(AT65='LE Mans SA Cup'!$CH$1,'LE Mans SA Cup'!AZ65,0)</f>
        <v>0</v>
      </c>
      <c r="CI65" s="85">
        <f>IF(AT65='LE Mans SA Cup'!$CI$1,'LE Mans SA Cup'!AZ65,0)</f>
        <v>0</v>
      </c>
      <c r="CJ65" s="85">
        <f>IF(AT65='LE Mans SA Cup'!$CJ$1,'LE Mans SA Cup'!AZ65,0)</f>
        <v>0</v>
      </c>
      <c r="CK65" s="85">
        <f>IF(AT65='LE Mans SA Cup'!$CK$1,'LE Mans SA Cup'!AZ65,0)</f>
        <v>0</v>
      </c>
      <c r="CL65" s="85">
        <f>IF(AT65='LE Mans SA Cup'!$CL$1,'LE Mans SA Cup'!AZ65,0)</f>
        <v>0</v>
      </c>
      <c r="CM65" s="85">
        <f>IF(AT65='LE Mans SA Cup'!$CM$1,'LE Mans SA Cup'!AZ65,0)</f>
        <v>0</v>
      </c>
      <c r="CN65" s="85">
        <f>IF(AT65='LE Mans SA Cup'!$CN$1,'LE Mans SA Cup'!AZ65,0)</f>
        <v>0</v>
      </c>
      <c r="CO65" s="87">
        <f>IF(AT65='LE Mans SA Cup'!$CO$1,'LE Mans SA Cup'!AZ65,0)</f>
        <v>0</v>
      </c>
    </row>
    <row r="66" spans="1:93" ht="20.25" customHeight="1">
      <c r="A66" s="114"/>
      <c r="P66" s="127"/>
      <c r="Q66" s="127"/>
      <c r="R66" s="129"/>
      <c r="S66" s="130"/>
      <c r="T66" s="130"/>
      <c r="U66" s="130"/>
      <c r="V66" s="129"/>
      <c r="W66" s="130"/>
      <c r="X66" s="129"/>
      <c r="Y66" s="130"/>
      <c r="Z66" s="129"/>
      <c r="AA66" s="127"/>
      <c r="AB66" s="127"/>
      <c r="AC66" s="127"/>
      <c r="AD66" s="114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31"/>
      <c r="AQ66" s="131"/>
      <c r="AR66" s="45" t="s">
        <v>14</v>
      </c>
      <c r="AS66" s="34" t="s">
        <v>90</v>
      </c>
      <c r="AT66" s="34">
        <f>Eingabe!D6</f>
        <v>0</v>
      </c>
      <c r="AU66" s="34"/>
      <c r="AV66" s="35"/>
      <c r="AW66" s="35">
        <f t="shared" si="23"/>
        <v>0</v>
      </c>
      <c r="AX66" s="36"/>
      <c r="AY66" s="37">
        <f t="shared" si="24"/>
        <v>0</v>
      </c>
      <c r="AZ66" s="38">
        <f>Eingabe!K6</f>
        <v>0</v>
      </c>
      <c r="BA66" s="39">
        <f>$AX$63-AX66</f>
        <v>0</v>
      </c>
      <c r="BB66" s="49">
        <f>SUM(AX65-AX66)</f>
        <v>0</v>
      </c>
      <c r="BC66" s="114"/>
      <c r="BD66" s="114"/>
      <c r="BE66" s="114"/>
      <c r="BL66" s="86">
        <f>IF(T66='LE Mans SA Cup'!$BL$1,'LE Mans SA Cup'!Z66,0)</f>
        <v>0</v>
      </c>
      <c r="BM66" s="85">
        <f>IF(T66='LE Mans SA Cup'!$BM$1,'LE Mans SA Cup'!Z66,0)</f>
        <v>0</v>
      </c>
      <c r="BN66" s="85">
        <f>IF(T66='LE Mans SA Cup'!$BN$1,'LE Mans SA Cup'!Z66,0)</f>
        <v>0</v>
      </c>
      <c r="BO66" s="85">
        <f>IF(T66='LE Mans SA Cup'!$BO$1,'LE Mans SA Cup'!Z66,0)</f>
        <v>0</v>
      </c>
      <c r="BP66" s="85">
        <f>IF(T66='LE Mans SA Cup'!$BP$1,'LE Mans SA Cup'!Z66,0)</f>
        <v>0</v>
      </c>
      <c r="BQ66" s="85">
        <f>IF(T66='LE Mans SA Cup'!$BQ$1,'LE Mans SA Cup'!Z66,0)</f>
        <v>0</v>
      </c>
      <c r="BR66" s="85">
        <f>IF(T66='LE Mans SA Cup'!$BR$1,'LE Mans SA Cup'!Z66,0)</f>
        <v>0</v>
      </c>
      <c r="BS66" s="85">
        <f>IF(T66='LE Mans SA Cup'!$BS$1,'LE Mans SA Cup'!Z66,0)</f>
        <v>0</v>
      </c>
      <c r="BT66" s="85">
        <f>IF(T66='LE Mans SA Cup'!$BT$1,'LE Mans SA Cup'!Z66,0)</f>
        <v>0</v>
      </c>
      <c r="BU66" s="87">
        <f>IF(T66='LE Mans SA Cup'!$BU$1,'LE Mans SA Cup'!Z66,0)</f>
        <v>0</v>
      </c>
      <c r="CF66" s="86">
        <f>IF(AT66='LE Mans SA Cup'!$CF$1,'LE Mans SA Cup'!AZ66,0)</f>
        <v>0</v>
      </c>
      <c r="CG66" s="85">
        <f>IF(AT66='LE Mans SA Cup'!$CG$1,'LE Mans SA Cup'!AZ66,0)</f>
        <v>0</v>
      </c>
      <c r="CH66" s="85">
        <f>IF(AT66='LE Mans SA Cup'!$CH$1,'LE Mans SA Cup'!AZ66,0)</f>
        <v>0</v>
      </c>
      <c r="CI66" s="85">
        <f>IF(AT66='LE Mans SA Cup'!$CI$1,'LE Mans SA Cup'!AZ66,0)</f>
        <v>0</v>
      </c>
      <c r="CJ66" s="85">
        <f>IF(AT66='LE Mans SA Cup'!$CJ$1,'LE Mans SA Cup'!AZ66,0)</f>
        <v>0</v>
      </c>
      <c r="CK66" s="85">
        <f>IF(AT66='LE Mans SA Cup'!$CK$1,'LE Mans SA Cup'!AZ66,0)</f>
        <v>0</v>
      </c>
      <c r="CL66" s="85">
        <f>IF(AT66='LE Mans SA Cup'!$CL$1,'LE Mans SA Cup'!AZ66,0)</f>
        <v>0</v>
      </c>
      <c r="CM66" s="85">
        <f>IF(AT66='LE Mans SA Cup'!$CM$1,'LE Mans SA Cup'!AZ66,0)</f>
        <v>0</v>
      </c>
      <c r="CN66" s="85">
        <f>IF(AT66='LE Mans SA Cup'!$CN$1,'LE Mans SA Cup'!AZ66,0)</f>
        <v>0</v>
      </c>
      <c r="CO66" s="87">
        <f>IF(AT66='LE Mans SA Cup'!$CO$1,'LE Mans SA Cup'!AZ66,0)</f>
        <v>0</v>
      </c>
    </row>
    <row r="67" spans="1:93" ht="20.25" customHeight="1">
      <c r="A67" s="114"/>
      <c r="P67" s="127"/>
      <c r="Q67" s="127"/>
      <c r="R67" s="129"/>
      <c r="S67" s="130"/>
      <c r="T67" s="130"/>
      <c r="U67" s="130"/>
      <c r="V67" s="129"/>
      <c r="W67" s="130"/>
      <c r="X67" s="129"/>
      <c r="Y67" s="130"/>
      <c r="Z67" s="129"/>
      <c r="AA67" s="127"/>
      <c r="AB67" s="127"/>
      <c r="AC67" s="127"/>
      <c r="AD67" s="114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31"/>
      <c r="AQ67" s="131"/>
      <c r="AR67" s="45" t="s">
        <v>15</v>
      </c>
      <c r="AS67" s="40" t="s">
        <v>62</v>
      </c>
      <c r="AT67" s="34" t="str">
        <f>Eingabe!D5</f>
        <v>Porsche</v>
      </c>
      <c r="AU67" s="40"/>
      <c r="AV67" s="35"/>
      <c r="AW67" s="35">
        <f t="shared" si="23"/>
        <v>0</v>
      </c>
      <c r="AX67" s="36"/>
      <c r="AY67" s="37">
        <f t="shared" si="24"/>
        <v>0</v>
      </c>
      <c r="AZ67" s="38">
        <f>Eingabe!K5</f>
        <v>0</v>
      </c>
      <c r="BA67" s="39">
        <f aca="true" t="shared" si="25" ref="BA67:BA112">$AX$63-AX67</f>
        <v>0</v>
      </c>
      <c r="BB67" s="49">
        <f aca="true" t="shared" si="26" ref="BB67:BB112">SUM(AX66-AX67)</f>
        <v>0</v>
      </c>
      <c r="BC67" s="114"/>
      <c r="BD67" s="114"/>
      <c r="BE67" s="114"/>
      <c r="BL67" s="86">
        <f>IF(T67='LE Mans SA Cup'!$BL$1,'LE Mans SA Cup'!Z67,0)</f>
        <v>0</v>
      </c>
      <c r="BM67" s="85">
        <f>IF(T67='LE Mans SA Cup'!$BM$1,'LE Mans SA Cup'!Z67,0)</f>
        <v>0</v>
      </c>
      <c r="BN67" s="85">
        <f>IF(T67='LE Mans SA Cup'!$BN$1,'LE Mans SA Cup'!Z67,0)</f>
        <v>0</v>
      </c>
      <c r="BO67" s="85">
        <f>IF(T67='LE Mans SA Cup'!$BO$1,'LE Mans SA Cup'!Z67,0)</f>
        <v>0</v>
      </c>
      <c r="BP67" s="85">
        <f>IF(T67='LE Mans SA Cup'!$BP$1,'LE Mans SA Cup'!Z67,0)</f>
        <v>0</v>
      </c>
      <c r="BQ67" s="85">
        <f>IF(T67='LE Mans SA Cup'!$BQ$1,'LE Mans SA Cup'!Z67,0)</f>
        <v>0</v>
      </c>
      <c r="BR67" s="85">
        <f>IF(T67='LE Mans SA Cup'!$BR$1,'LE Mans SA Cup'!Z67,0)</f>
        <v>0</v>
      </c>
      <c r="BS67" s="85">
        <f>IF(T67='LE Mans SA Cup'!$BS$1,'LE Mans SA Cup'!Z67,0)</f>
        <v>0</v>
      </c>
      <c r="BT67" s="85">
        <f>IF(T67='LE Mans SA Cup'!$BT$1,'LE Mans SA Cup'!Z67,0)</f>
        <v>0</v>
      </c>
      <c r="BU67" s="87">
        <f>IF(T67='LE Mans SA Cup'!$BU$1,'LE Mans SA Cup'!Z67,0)</f>
        <v>0</v>
      </c>
      <c r="CF67" s="86">
        <f>IF(AT67='LE Mans SA Cup'!$CF$1,'LE Mans SA Cup'!AZ67,0)</f>
        <v>0</v>
      </c>
      <c r="CG67" s="85">
        <f>IF(AT67='LE Mans SA Cup'!$CG$1,'LE Mans SA Cup'!AZ67,0)</f>
        <v>0</v>
      </c>
      <c r="CH67" s="85">
        <f>IF(AT67='LE Mans SA Cup'!$CH$1,'LE Mans SA Cup'!AZ67,0)</f>
        <v>0</v>
      </c>
      <c r="CI67" s="85">
        <f>IF(AT67='LE Mans SA Cup'!$CI$1,'LE Mans SA Cup'!AZ67,0)</f>
        <v>0</v>
      </c>
      <c r="CJ67" s="85">
        <f>IF(AT67='LE Mans SA Cup'!$CJ$1,'LE Mans SA Cup'!AZ67,0)</f>
        <v>0</v>
      </c>
      <c r="CK67" s="85">
        <f>IF(AT67='LE Mans SA Cup'!$CK$1,'LE Mans SA Cup'!AZ67,0)</f>
        <v>0</v>
      </c>
      <c r="CL67" s="85">
        <f>IF(AT67='LE Mans SA Cup'!$CL$1,'LE Mans SA Cup'!AZ67,0)</f>
        <v>0</v>
      </c>
      <c r="CM67" s="85">
        <f>IF(AT67='LE Mans SA Cup'!$CM$1,'LE Mans SA Cup'!AZ67,0)</f>
        <v>0</v>
      </c>
      <c r="CN67" s="85">
        <f>IF(AT67='LE Mans SA Cup'!$CN$1,'LE Mans SA Cup'!AZ67,0)</f>
        <v>0</v>
      </c>
      <c r="CO67" s="87">
        <f>IF(AT67='LE Mans SA Cup'!$CO$1,'LE Mans SA Cup'!AZ67,0)</f>
        <v>0</v>
      </c>
    </row>
    <row r="68" spans="1:93" ht="20.25" customHeight="1">
      <c r="A68" s="114"/>
      <c r="P68" s="127"/>
      <c r="Q68" s="127"/>
      <c r="R68" s="129"/>
      <c r="S68" s="130"/>
      <c r="T68" s="130"/>
      <c r="U68" s="130"/>
      <c r="V68" s="129"/>
      <c r="W68" s="130"/>
      <c r="X68" s="129"/>
      <c r="Y68" s="130"/>
      <c r="Z68" s="129"/>
      <c r="AA68" s="127"/>
      <c r="AB68" s="127"/>
      <c r="AC68" s="127"/>
      <c r="AD68" s="114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31"/>
      <c r="AQ68" s="131"/>
      <c r="AR68" s="45" t="s">
        <v>16</v>
      </c>
      <c r="AS68" s="34" t="s">
        <v>95</v>
      </c>
      <c r="AT68" s="34">
        <f>Eingabe!D7</f>
        <v>0</v>
      </c>
      <c r="AU68" s="34"/>
      <c r="AV68" s="35"/>
      <c r="AW68" s="35">
        <f t="shared" si="23"/>
        <v>0</v>
      </c>
      <c r="AX68" s="36"/>
      <c r="AY68" s="37">
        <f t="shared" si="24"/>
        <v>0</v>
      </c>
      <c r="AZ68" s="38">
        <f>Eingabe!K7</f>
        <v>0</v>
      </c>
      <c r="BA68" s="39">
        <f t="shared" si="25"/>
        <v>0</v>
      </c>
      <c r="BB68" s="49">
        <f t="shared" si="26"/>
        <v>0</v>
      </c>
      <c r="BC68" s="114"/>
      <c r="BD68" s="114"/>
      <c r="BE68" s="114"/>
      <c r="BL68" s="86">
        <f>IF(T68='LE Mans SA Cup'!$BL$1,'LE Mans SA Cup'!Z68,0)</f>
        <v>0</v>
      </c>
      <c r="BM68" s="85">
        <f>IF(T68='LE Mans SA Cup'!$BM$1,'LE Mans SA Cup'!Z68,0)</f>
        <v>0</v>
      </c>
      <c r="BN68" s="85">
        <f>IF(T68='LE Mans SA Cup'!$BN$1,'LE Mans SA Cup'!Z68,0)</f>
        <v>0</v>
      </c>
      <c r="BO68" s="85">
        <f>IF(T68='LE Mans SA Cup'!$BO$1,'LE Mans SA Cup'!Z68,0)</f>
        <v>0</v>
      </c>
      <c r="BP68" s="85">
        <f>IF(T68='LE Mans SA Cup'!$BP$1,'LE Mans SA Cup'!Z68,0)</f>
        <v>0</v>
      </c>
      <c r="BQ68" s="85">
        <f>IF(T68='LE Mans SA Cup'!$BQ$1,'LE Mans SA Cup'!Z68,0)</f>
        <v>0</v>
      </c>
      <c r="BR68" s="85">
        <f>IF(T68='LE Mans SA Cup'!$BR$1,'LE Mans SA Cup'!Z68,0)</f>
        <v>0</v>
      </c>
      <c r="BS68" s="85">
        <f>IF(T68='LE Mans SA Cup'!$BS$1,'LE Mans SA Cup'!Z68,0)</f>
        <v>0</v>
      </c>
      <c r="BT68" s="85">
        <f>IF(T68='LE Mans SA Cup'!$BT$1,'LE Mans SA Cup'!Z68,0)</f>
        <v>0</v>
      </c>
      <c r="BU68" s="87">
        <f>IF(T68='LE Mans SA Cup'!$BU$1,'LE Mans SA Cup'!Z68,0)</f>
        <v>0</v>
      </c>
      <c r="CF68" s="86">
        <f>IF(AT68='LE Mans SA Cup'!$CF$1,'LE Mans SA Cup'!AZ68,0)</f>
        <v>0</v>
      </c>
      <c r="CG68" s="85">
        <f>IF(AT68='LE Mans SA Cup'!$CG$1,'LE Mans SA Cup'!AZ68,0)</f>
        <v>0</v>
      </c>
      <c r="CH68" s="85">
        <f>IF(AT68='LE Mans SA Cup'!$CH$1,'LE Mans SA Cup'!AZ68,0)</f>
        <v>0</v>
      </c>
      <c r="CI68" s="85">
        <f>IF(AT68='LE Mans SA Cup'!$CI$1,'LE Mans SA Cup'!AZ68,0)</f>
        <v>0</v>
      </c>
      <c r="CJ68" s="85">
        <f>IF(AT68='LE Mans SA Cup'!$CJ$1,'LE Mans SA Cup'!AZ68,0)</f>
        <v>0</v>
      </c>
      <c r="CK68" s="85">
        <f>IF(AT68='LE Mans SA Cup'!$CK$1,'LE Mans SA Cup'!AZ68,0)</f>
        <v>0</v>
      </c>
      <c r="CL68" s="85">
        <f>IF(AT68='LE Mans SA Cup'!$CL$1,'LE Mans SA Cup'!AZ68,0)</f>
        <v>0</v>
      </c>
      <c r="CM68" s="85">
        <f>IF(AT68='LE Mans SA Cup'!$CM$1,'LE Mans SA Cup'!AZ68,0)</f>
        <v>0</v>
      </c>
      <c r="CN68" s="85">
        <f>IF(AT68='LE Mans SA Cup'!$CN$1,'LE Mans SA Cup'!AZ68,0)</f>
        <v>0</v>
      </c>
      <c r="CO68" s="87">
        <f>IF(AT68='LE Mans SA Cup'!$CO$1,'LE Mans SA Cup'!AZ68,0)</f>
        <v>0</v>
      </c>
    </row>
    <row r="69" spans="1:93" ht="20.25" customHeight="1">
      <c r="A69" s="114"/>
      <c r="P69" s="127"/>
      <c r="Q69" s="127"/>
      <c r="R69" s="129"/>
      <c r="S69" s="130"/>
      <c r="T69" s="130"/>
      <c r="U69" s="130"/>
      <c r="V69" s="129"/>
      <c r="W69" s="130"/>
      <c r="X69" s="129"/>
      <c r="Y69" s="130"/>
      <c r="Z69" s="129"/>
      <c r="AA69" s="127"/>
      <c r="AB69" s="127"/>
      <c r="AC69" s="127"/>
      <c r="AD69" s="114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31"/>
      <c r="AQ69" s="131"/>
      <c r="AR69" s="45" t="s">
        <v>17</v>
      </c>
      <c r="AS69" s="40" t="s">
        <v>64</v>
      </c>
      <c r="AT69" s="34">
        <f>Eingabe!D8</f>
        <v>0</v>
      </c>
      <c r="AU69" s="40"/>
      <c r="AV69" s="35"/>
      <c r="AW69" s="35">
        <f t="shared" si="23"/>
        <v>0</v>
      </c>
      <c r="AX69" s="36"/>
      <c r="AY69" s="37">
        <f t="shared" si="24"/>
        <v>0</v>
      </c>
      <c r="AZ69" s="38">
        <f>Eingabe!K8</f>
        <v>0</v>
      </c>
      <c r="BA69" s="39">
        <f t="shared" si="25"/>
        <v>0</v>
      </c>
      <c r="BB69" s="49">
        <f t="shared" si="26"/>
        <v>0</v>
      </c>
      <c r="BC69" s="114"/>
      <c r="BD69" s="114"/>
      <c r="BE69" s="114"/>
      <c r="BL69" s="86">
        <f>IF(T69='LE Mans SA Cup'!$BL$1,'LE Mans SA Cup'!Z69,0)</f>
        <v>0</v>
      </c>
      <c r="BM69" s="85">
        <f>IF(T69='LE Mans SA Cup'!$BM$1,'LE Mans SA Cup'!Z69,0)</f>
        <v>0</v>
      </c>
      <c r="BN69" s="85">
        <f>IF(T69='LE Mans SA Cup'!$BN$1,'LE Mans SA Cup'!Z69,0)</f>
        <v>0</v>
      </c>
      <c r="BO69" s="85">
        <f>IF(T69='LE Mans SA Cup'!$BO$1,'LE Mans SA Cup'!Z69,0)</f>
        <v>0</v>
      </c>
      <c r="BP69" s="85">
        <f>IF(T69='LE Mans SA Cup'!$BP$1,'LE Mans SA Cup'!Z69,0)</f>
        <v>0</v>
      </c>
      <c r="BQ69" s="85">
        <f>IF(T69='LE Mans SA Cup'!$BQ$1,'LE Mans SA Cup'!Z69,0)</f>
        <v>0</v>
      </c>
      <c r="BR69" s="85">
        <f>IF(T69='LE Mans SA Cup'!$BR$1,'LE Mans SA Cup'!Z69,0)</f>
        <v>0</v>
      </c>
      <c r="BS69" s="85">
        <f>IF(T69='LE Mans SA Cup'!$BS$1,'LE Mans SA Cup'!Z69,0)</f>
        <v>0</v>
      </c>
      <c r="BT69" s="85">
        <f>IF(T69='LE Mans SA Cup'!$BT$1,'LE Mans SA Cup'!Z69,0)</f>
        <v>0</v>
      </c>
      <c r="BU69" s="87">
        <f>IF(T69='LE Mans SA Cup'!$BU$1,'LE Mans SA Cup'!Z69,0)</f>
        <v>0</v>
      </c>
      <c r="CF69" s="86">
        <f>IF(AT69='LE Mans SA Cup'!$CF$1,'LE Mans SA Cup'!AZ69,0)</f>
        <v>0</v>
      </c>
      <c r="CG69" s="85">
        <f>IF(AT69='LE Mans SA Cup'!$CG$1,'LE Mans SA Cup'!AZ69,0)</f>
        <v>0</v>
      </c>
      <c r="CH69" s="85">
        <f>IF(AT69='LE Mans SA Cup'!$CH$1,'LE Mans SA Cup'!AZ69,0)</f>
        <v>0</v>
      </c>
      <c r="CI69" s="85">
        <f>IF(AT69='LE Mans SA Cup'!$CI$1,'LE Mans SA Cup'!AZ69,0)</f>
        <v>0</v>
      </c>
      <c r="CJ69" s="85">
        <f>IF(AT69='LE Mans SA Cup'!$CJ$1,'LE Mans SA Cup'!AZ69,0)</f>
        <v>0</v>
      </c>
      <c r="CK69" s="85">
        <f>IF(AT69='LE Mans SA Cup'!$CK$1,'LE Mans SA Cup'!AZ69,0)</f>
        <v>0</v>
      </c>
      <c r="CL69" s="85">
        <f>IF(AT69='LE Mans SA Cup'!$CL$1,'LE Mans SA Cup'!AZ69,0)</f>
        <v>0</v>
      </c>
      <c r="CM69" s="85">
        <f>IF(AT69='LE Mans SA Cup'!$CM$1,'LE Mans SA Cup'!AZ69,0)</f>
        <v>0</v>
      </c>
      <c r="CN69" s="85">
        <f>IF(AT69='LE Mans SA Cup'!$CN$1,'LE Mans SA Cup'!AZ69,0)</f>
        <v>0</v>
      </c>
      <c r="CO69" s="87">
        <f>IF(AT69='LE Mans SA Cup'!$CO$1,'LE Mans SA Cup'!AZ69,0)</f>
        <v>0</v>
      </c>
    </row>
    <row r="70" spans="1:93" ht="20.25" customHeight="1">
      <c r="A70" s="114"/>
      <c r="P70" s="127"/>
      <c r="Q70" s="127"/>
      <c r="R70" s="129"/>
      <c r="S70" s="130"/>
      <c r="T70" s="130"/>
      <c r="U70" s="130"/>
      <c r="V70" s="129"/>
      <c r="W70" s="130"/>
      <c r="X70" s="129"/>
      <c r="Y70" s="130"/>
      <c r="Z70" s="129"/>
      <c r="AA70" s="127"/>
      <c r="AB70" s="127"/>
      <c r="AC70" s="127"/>
      <c r="AD70" s="114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31"/>
      <c r="AQ70" s="131"/>
      <c r="AR70" s="45" t="s">
        <v>18</v>
      </c>
      <c r="AS70" s="34" t="s">
        <v>91</v>
      </c>
      <c r="AT70" s="34">
        <f>Eingabe!D10</f>
        <v>0</v>
      </c>
      <c r="AU70" s="34"/>
      <c r="AV70" s="35"/>
      <c r="AW70" s="35">
        <f t="shared" si="23"/>
        <v>0</v>
      </c>
      <c r="AX70" s="36"/>
      <c r="AY70" s="37">
        <f t="shared" si="24"/>
        <v>0</v>
      </c>
      <c r="AZ70" s="38">
        <f>Eingabe!K10</f>
        <v>0</v>
      </c>
      <c r="BA70" s="39">
        <f t="shared" si="25"/>
        <v>0</v>
      </c>
      <c r="BB70" s="49">
        <f t="shared" si="26"/>
        <v>0</v>
      </c>
      <c r="BC70" s="114"/>
      <c r="BD70" s="114"/>
      <c r="BE70" s="114"/>
      <c r="BL70" s="86">
        <f>IF(T70='LE Mans SA Cup'!$BL$1,'LE Mans SA Cup'!Z70,0)</f>
        <v>0</v>
      </c>
      <c r="BM70" s="85">
        <f>IF(T70='LE Mans SA Cup'!$BM$1,'LE Mans SA Cup'!Z70,0)</f>
        <v>0</v>
      </c>
      <c r="BN70" s="85">
        <f>IF(T70='LE Mans SA Cup'!$BN$1,'LE Mans SA Cup'!Z70,0)</f>
        <v>0</v>
      </c>
      <c r="BO70" s="85">
        <f>IF(T70='LE Mans SA Cup'!$BO$1,'LE Mans SA Cup'!Z70,0)</f>
        <v>0</v>
      </c>
      <c r="BP70" s="85">
        <f>IF(T70='LE Mans SA Cup'!$BP$1,'LE Mans SA Cup'!Z70,0)</f>
        <v>0</v>
      </c>
      <c r="BQ70" s="85">
        <f>IF(T70='LE Mans SA Cup'!$BQ$1,'LE Mans SA Cup'!Z70,0)</f>
        <v>0</v>
      </c>
      <c r="BR70" s="85">
        <f>IF(T70='LE Mans SA Cup'!$BR$1,'LE Mans SA Cup'!Z70,0)</f>
        <v>0</v>
      </c>
      <c r="BS70" s="85">
        <f>IF(T70='LE Mans SA Cup'!$BS$1,'LE Mans SA Cup'!Z70,0)</f>
        <v>0</v>
      </c>
      <c r="BT70" s="85">
        <f>IF(T70='LE Mans SA Cup'!$BT$1,'LE Mans SA Cup'!Z70,0)</f>
        <v>0</v>
      </c>
      <c r="BU70" s="87">
        <f>IF(T70='LE Mans SA Cup'!$BU$1,'LE Mans SA Cup'!Z70,0)</f>
        <v>0</v>
      </c>
      <c r="CF70" s="86">
        <f>IF(AT70='LE Mans SA Cup'!$CF$1,'LE Mans SA Cup'!AZ70,0)</f>
        <v>0</v>
      </c>
      <c r="CG70" s="85">
        <f>IF(AT70='LE Mans SA Cup'!$CG$1,'LE Mans SA Cup'!AZ70,0)</f>
        <v>0</v>
      </c>
      <c r="CH70" s="85">
        <f>IF(AT70='LE Mans SA Cup'!$CH$1,'LE Mans SA Cup'!AZ70,0)</f>
        <v>0</v>
      </c>
      <c r="CI70" s="85">
        <f>IF(AT70='LE Mans SA Cup'!$CI$1,'LE Mans SA Cup'!AZ70,0)</f>
        <v>0</v>
      </c>
      <c r="CJ70" s="85">
        <f>IF(AT70='LE Mans SA Cup'!$CJ$1,'LE Mans SA Cup'!AZ70,0)</f>
        <v>0</v>
      </c>
      <c r="CK70" s="85">
        <f>IF(AT70='LE Mans SA Cup'!$CK$1,'LE Mans SA Cup'!AZ70,0)</f>
        <v>0</v>
      </c>
      <c r="CL70" s="85">
        <f>IF(AT70='LE Mans SA Cup'!$CL$1,'LE Mans SA Cup'!AZ70,0)</f>
        <v>0</v>
      </c>
      <c r="CM70" s="85">
        <f>IF(AT70='LE Mans SA Cup'!$CM$1,'LE Mans SA Cup'!AZ70,0)</f>
        <v>0</v>
      </c>
      <c r="CN70" s="85">
        <f>IF(AT70='LE Mans SA Cup'!$CN$1,'LE Mans SA Cup'!AZ70,0)</f>
        <v>0</v>
      </c>
      <c r="CO70" s="87">
        <f>IF(AT70='LE Mans SA Cup'!$CO$1,'LE Mans SA Cup'!AZ70,0)</f>
        <v>0</v>
      </c>
    </row>
    <row r="71" spans="1:93" ht="20.25" customHeight="1">
      <c r="A71" s="114"/>
      <c r="P71" s="127"/>
      <c r="Q71" s="127"/>
      <c r="R71" s="129"/>
      <c r="S71" s="130"/>
      <c r="T71" s="130"/>
      <c r="U71" s="130"/>
      <c r="V71" s="129"/>
      <c r="W71" s="130"/>
      <c r="X71" s="129"/>
      <c r="Y71" s="130"/>
      <c r="Z71" s="129"/>
      <c r="AA71" s="127"/>
      <c r="AB71" s="127"/>
      <c r="AC71" s="127"/>
      <c r="AD71" s="114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31"/>
      <c r="AQ71" s="131"/>
      <c r="AR71" s="45" t="s">
        <v>19</v>
      </c>
      <c r="AS71" s="34" t="s">
        <v>99</v>
      </c>
      <c r="AT71" s="34" t="str">
        <f>Eingabe!D15</f>
        <v>Porsche</v>
      </c>
      <c r="AU71" s="34"/>
      <c r="AV71" s="35"/>
      <c r="AW71" s="35">
        <f t="shared" si="23"/>
        <v>0</v>
      </c>
      <c r="AX71" s="36"/>
      <c r="AY71" s="37">
        <f t="shared" si="24"/>
        <v>0</v>
      </c>
      <c r="AZ71" s="38">
        <f>Eingabe!K15</f>
        <v>0</v>
      </c>
      <c r="BA71" s="39">
        <f t="shared" si="25"/>
        <v>0</v>
      </c>
      <c r="BB71" s="49">
        <f t="shared" si="26"/>
        <v>0</v>
      </c>
      <c r="BC71" s="114"/>
      <c r="BD71" s="114"/>
      <c r="BE71" s="114"/>
      <c r="BL71" s="86">
        <f>IF(T71='LE Mans SA Cup'!$BL$1,'LE Mans SA Cup'!Z71,0)</f>
        <v>0</v>
      </c>
      <c r="BM71" s="85">
        <f>IF(T71='LE Mans SA Cup'!$BM$1,'LE Mans SA Cup'!Z71,0)</f>
        <v>0</v>
      </c>
      <c r="BN71" s="85">
        <f>IF(T71='LE Mans SA Cup'!$BN$1,'LE Mans SA Cup'!Z71,0)</f>
        <v>0</v>
      </c>
      <c r="BO71" s="85">
        <f>IF(T71='LE Mans SA Cup'!$BO$1,'LE Mans SA Cup'!Z71,0)</f>
        <v>0</v>
      </c>
      <c r="BP71" s="85">
        <f>IF(T71='LE Mans SA Cup'!$BP$1,'LE Mans SA Cup'!Z71,0)</f>
        <v>0</v>
      </c>
      <c r="BQ71" s="85">
        <f>IF(T71='LE Mans SA Cup'!$BQ$1,'LE Mans SA Cup'!Z71,0)</f>
        <v>0</v>
      </c>
      <c r="BR71" s="85">
        <f>IF(T71='LE Mans SA Cup'!$BR$1,'LE Mans SA Cup'!Z71,0)</f>
        <v>0</v>
      </c>
      <c r="BS71" s="85">
        <f>IF(T71='LE Mans SA Cup'!$BS$1,'LE Mans SA Cup'!Z71,0)</f>
        <v>0</v>
      </c>
      <c r="BT71" s="85">
        <f>IF(T71='LE Mans SA Cup'!$BT$1,'LE Mans SA Cup'!Z71,0)</f>
        <v>0</v>
      </c>
      <c r="BU71" s="87">
        <f>IF(T71='LE Mans SA Cup'!$BU$1,'LE Mans SA Cup'!Z71,0)</f>
        <v>0</v>
      </c>
      <c r="CF71" s="86">
        <f>IF(AT71='LE Mans SA Cup'!$CF$1,'LE Mans SA Cup'!AZ71,0)</f>
        <v>0</v>
      </c>
      <c r="CG71" s="85">
        <f>IF(AT71='LE Mans SA Cup'!$CG$1,'LE Mans SA Cup'!AZ71,0)</f>
        <v>0</v>
      </c>
      <c r="CH71" s="85">
        <f>IF(AT71='LE Mans SA Cup'!$CH$1,'LE Mans SA Cup'!AZ71,0)</f>
        <v>0</v>
      </c>
      <c r="CI71" s="85">
        <f>IF(AT71='LE Mans SA Cup'!$CI$1,'LE Mans SA Cup'!AZ71,0)</f>
        <v>0</v>
      </c>
      <c r="CJ71" s="85">
        <f>IF(AT71='LE Mans SA Cup'!$CJ$1,'LE Mans SA Cup'!AZ71,0)</f>
        <v>0</v>
      </c>
      <c r="CK71" s="85">
        <f>IF(AT71='LE Mans SA Cup'!$CK$1,'LE Mans SA Cup'!AZ71,0)</f>
        <v>0</v>
      </c>
      <c r="CL71" s="85">
        <f>IF(AT71='LE Mans SA Cup'!$CL$1,'LE Mans SA Cup'!AZ71,0)</f>
        <v>0</v>
      </c>
      <c r="CM71" s="85">
        <f>IF(AT71='LE Mans SA Cup'!$CM$1,'LE Mans SA Cup'!AZ71,0)</f>
        <v>0</v>
      </c>
      <c r="CN71" s="85">
        <f>IF(AT71='LE Mans SA Cup'!$CN$1,'LE Mans SA Cup'!AZ71,0)</f>
        <v>0</v>
      </c>
      <c r="CO71" s="87">
        <f>IF(AT71='LE Mans SA Cup'!$CO$1,'LE Mans SA Cup'!AZ71,0)</f>
        <v>0</v>
      </c>
    </row>
    <row r="72" spans="1:93" ht="20.25" customHeight="1">
      <c r="A72" s="114"/>
      <c r="P72" s="127"/>
      <c r="Q72" s="127"/>
      <c r="R72" s="129"/>
      <c r="S72" s="130"/>
      <c r="T72" s="130"/>
      <c r="U72" s="130"/>
      <c r="V72" s="129"/>
      <c r="W72" s="130"/>
      <c r="X72" s="129"/>
      <c r="Y72" s="130"/>
      <c r="Z72" s="129"/>
      <c r="AA72" s="127"/>
      <c r="AB72" s="127"/>
      <c r="AC72" s="127"/>
      <c r="AD72" s="114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31"/>
      <c r="AQ72" s="131"/>
      <c r="AR72" s="45" t="s">
        <v>20</v>
      </c>
      <c r="AS72" s="34" t="s">
        <v>97</v>
      </c>
      <c r="AT72" s="34">
        <f>Eingabe!D13</f>
        <v>0</v>
      </c>
      <c r="AU72" s="34"/>
      <c r="AV72" s="35"/>
      <c r="AW72" s="35">
        <f t="shared" si="23"/>
        <v>0</v>
      </c>
      <c r="AX72" s="36"/>
      <c r="AY72" s="37">
        <f t="shared" si="24"/>
        <v>0</v>
      </c>
      <c r="AZ72" s="38">
        <f>Eingabe!K13</f>
        <v>0</v>
      </c>
      <c r="BA72" s="39">
        <f t="shared" si="25"/>
        <v>0</v>
      </c>
      <c r="BB72" s="49">
        <f t="shared" si="26"/>
        <v>0</v>
      </c>
      <c r="BC72" s="114"/>
      <c r="BD72" s="114"/>
      <c r="BE72" s="114"/>
      <c r="BL72" s="86">
        <f>IF(T72='LE Mans SA Cup'!$BL$1,'LE Mans SA Cup'!Z72,0)</f>
        <v>0</v>
      </c>
      <c r="BM72" s="85">
        <f>IF(T72='LE Mans SA Cup'!$BM$1,'LE Mans SA Cup'!Z72,0)</f>
        <v>0</v>
      </c>
      <c r="BN72" s="85">
        <f>IF(T72='LE Mans SA Cup'!$BN$1,'LE Mans SA Cup'!Z72,0)</f>
        <v>0</v>
      </c>
      <c r="BO72" s="85">
        <f>IF(T72='LE Mans SA Cup'!$BO$1,'LE Mans SA Cup'!Z72,0)</f>
        <v>0</v>
      </c>
      <c r="BP72" s="85">
        <f>IF(T72='LE Mans SA Cup'!$BP$1,'LE Mans SA Cup'!Z72,0)</f>
        <v>0</v>
      </c>
      <c r="BQ72" s="85">
        <f>IF(T72='LE Mans SA Cup'!$BQ$1,'LE Mans SA Cup'!Z72,0)</f>
        <v>0</v>
      </c>
      <c r="BR72" s="85">
        <f>IF(T72='LE Mans SA Cup'!$BR$1,'LE Mans SA Cup'!Z72,0)</f>
        <v>0</v>
      </c>
      <c r="BS72" s="85">
        <f>IF(T72='LE Mans SA Cup'!$BS$1,'LE Mans SA Cup'!Z72,0)</f>
        <v>0</v>
      </c>
      <c r="BT72" s="85">
        <f>IF(T72='LE Mans SA Cup'!$BT$1,'LE Mans SA Cup'!Z72,0)</f>
        <v>0</v>
      </c>
      <c r="BU72" s="87">
        <f>IF(T72='LE Mans SA Cup'!$BU$1,'LE Mans SA Cup'!Z72,0)</f>
        <v>0</v>
      </c>
      <c r="CF72" s="86">
        <f>IF(AT72='LE Mans SA Cup'!$CF$1,'LE Mans SA Cup'!AZ72,0)</f>
        <v>0</v>
      </c>
      <c r="CG72" s="85">
        <f>IF(AT72='LE Mans SA Cup'!$CG$1,'LE Mans SA Cup'!AZ72,0)</f>
        <v>0</v>
      </c>
      <c r="CH72" s="85">
        <f>IF(AT72='LE Mans SA Cup'!$CH$1,'LE Mans SA Cup'!AZ72,0)</f>
        <v>0</v>
      </c>
      <c r="CI72" s="85">
        <f>IF(AT72='LE Mans SA Cup'!$CI$1,'LE Mans SA Cup'!AZ72,0)</f>
        <v>0</v>
      </c>
      <c r="CJ72" s="85">
        <f>IF(AT72='LE Mans SA Cup'!$CJ$1,'LE Mans SA Cup'!AZ72,0)</f>
        <v>0</v>
      </c>
      <c r="CK72" s="85">
        <f>IF(AT72='LE Mans SA Cup'!$CK$1,'LE Mans SA Cup'!AZ72,0)</f>
        <v>0</v>
      </c>
      <c r="CL72" s="85">
        <f>IF(AT72='LE Mans SA Cup'!$CL$1,'LE Mans SA Cup'!AZ72,0)</f>
        <v>0</v>
      </c>
      <c r="CM72" s="85">
        <f>IF(AT72='LE Mans SA Cup'!$CM$1,'LE Mans SA Cup'!AZ72,0)</f>
        <v>0</v>
      </c>
      <c r="CN72" s="85">
        <f>IF(AT72='LE Mans SA Cup'!$CN$1,'LE Mans SA Cup'!AZ72,0)</f>
        <v>0</v>
      </c>
      <c r="CO72" s="87">
        <f>IF(AT72='LE Mans SA Cup'!$CO$1,'LE Mans SA Cup'!AZ72,0)</f>
        <v>0</v>
      </c>
    </row>
    <row r="73" spans="1:93" ht="20.25" customHeight="1">
      <c r="A73" s="114"/>
      <c r="P73" s="127"/>
      <c r="Q73" s="127"/>
      <c r="R73" s="129"/>
      <c r="S73" s="130"/>
      <c r="T73" s="130"/>
      <c r="U73" s="130"/>
      <c r="V73" s="129"/>
      <c r="W73" s="130"/>
      <c r="X73" s="129"/>
      <c r="Y73" s="130"/>
      <c r="Z73" s="129"/>
      <c r="AA73" s="127"/>
      <c r="AB73" s="127"/>
      <c r="AC73" s="127"/>
      <c r="AD73" s="114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31"/>
      <c r="AQ73" s="131"/>
      <c r="AR73" s="45" t="s">
        <v>21</v>
      </c>
      <c r="AS73" s="34" t="s">
        <v>94</v>
      </c>
      <c r="AT73" s="34">
        <f>Eingabe!D11</f>
        <v>0</v>
      </c>
      <c r="AU73" s="34"/>
      <c r="AV73" s="35"/>
      <c r="AW73" s="35">
        <f t="shared" si="23"/>
        <v>0</v>
      </c>
      <c r="AX73" s="36"/>
      <c r="AY73" s="37">
        <f t="shared" si="24"/>
        <v>0</v>
      </c>
      <c r="AZ73" s="38">
        <f>Eingabe!K11</f>
        <v>0</v>
      </c>
      <c r="BA73" s="39">
        <f t="shared" si="25"/>
        <v>0</v>
      </c>
      <c r="BB73" s="49">
        <f t="shared" si="26"/>
        <v>0</v>
      </c>
      <c r="BC73" s="114"/>
      <c r="BD73" s="114"/>
      <c r="BE73" s="114"/>
      <c r="BL73" s="86">
        <f>IF(T73='LE Mans SA Cup'!$BL$1,'LE Mans SA Cup'!Z73,0)</f>
        <v>0</v>
      </c>
      <c r="BM73" s="85">
        <f>IF(T73='LE Mans SA Cup'!$BM$1,'LE Mans SA Cup'!Z73,0)</f>
        <v>0</v>
      </c>
      <c r="BN73" s="85">
        <f>IF(T73='LE Mans SA Cup'!$BN$1,'LE Mans SA Cup'!Z73,0)</f>
        <v>0</v>
      </c>
      <c r="BO73" s="85">
        <f>IF(T73='LE Mans SA Cup'!$BO$1,'LE Mans SA Cup'!Z73,0)</f>
        <v>0</v>
      </c>
      <c r="BP73" s="85">
        <f>IF(T73='LE Mans SA Cup'!$BP$1,'LE Mans SA Cup'!Z73,0)</f>
        <v>0</v>
      </c>
      <c r="BQ73" s="85">
        <f>IF(T73='LE Mans SA Cup'!$BQ$1,'LE Mans SA Cup'!Z73,0)</f>
        <v>0</v>
      </c>
      <c r="BR73" s="85">
        <f>IF(T73='LE Mans SA Cup'!$BR$1,'LE Mans SA Cup'!Z73,0)</f>
        <v>0</v>
      </c>
      <c r="BS73" s="85">
        <f>IF(T73='LE Mans SA Cup'!$BS$1,'LE Mans SA Cup'!Z73,0)</f>
        <v>0</v>
      </c>
      <c r="BT73" s="85">
        <f>IF(T73='LE Mans SA Cup'!$BT$1,'LE Mans SA Cup'!Z73,0)</f>
        <v>0</v>
      </c>
      <c r="BU73" s="87">
        <f>IF(T73='LE Mans SA Cup'!$BU$1,'LE Mans SA Cup'!Z73,0)</f>
        <v>0</v>
      </c>
      <c r="CF73" s="86">
        <f>IF(AT73='LE Mans SA Cup'!$CF$1,'LE Mans SA Cup'!AZ73,0)</f>
        <v>0</v>
      </c>
      <c r="CG73" s="85">
        <f>IF(AT73='LE Mans SA Cup'!$CG$1,'LE Mans SA Cup'!AZ73,0)</f>
        <v>0</v>
      </c>
      <c r="CH73" s="85">
        <f>IF(AT73='LE Mans SA Cup'!$CH$1,'LE Mans SA Cup'!AZ73,0)</f>
        <v>0</v>
      </c>
      <c r="CI73" s="85">
        <f>IF(AT73='LE Mans SA Cup'!$CI$1,'LE Mans SA Cup'!AZ73,0)</f>
        <v>0</v>
      </c>
      <c r="CJ73" s="85">
        <f>IF(AT73='LE Mans SA Cup'!$CJ$1,'LE Mans SA Cup'!AZ73,0)</f>
        <v>0</v>
      </c>
      <c r="CK73" s="85">
        <f>IF(AT73='LE Mans SA Cup'!$CK$1,'LE Mans SA Cup'!AZ73,0)</f>
        <v>0</v>
      </c>
      <c r="CL73" s="85">
        <f>IF(AT73='LE Mans SA Cup'!$CL$1,'LE Mans SA Cup'!AZ73,0)</f>
        <v>0</v>
      </c>
      <c r="CM73" s="85">
        <f>IF(AT73='LE Mans SA Cup'!$CM$1,'LE Mans SA Cup'!AZ73,0)</f>
        <v>0</v>
      </c>
      <c r="CN73" s="85">
        <f>IF(AT73='LE Mans SA Cup'!$CN$1,'LE Mans SA Cup'!AZ73,0)</f>
        <v>0</v>
      </c>
      <c r="CO73" s="87">
        <f>IF(AT73='LE Mans SA Cup'!$CO$1,'LE Mans SA Cup'!AZ73,0)</f>
        <v>0</v>
      </c>
    </row>
    <row r="74" spans="1:93" ht="20.25" customHeight="1" thickBot="1">
      <c r="A74" s="114"/>
      <c r="P74" s="127"/>
      <c r="Q74" s="127"/>
      <c r="R74" s="129"/>
      <c r="S74" s="130"/>
      <c r="T74" s="130"/>
      <c r="U74" s="130"/>
      <c r="V74" s="129"/>
      <c r="W74" s="130"/>
      <c r="X74" s="129"/>
      <c r="Y74" s="130"/>
      <c r="Z74" s="129"/>
      <c r="AA74" s="127"/>
      <c r="AB74" s="127"/>
      <c r="AC74" s="127"/>
      <c r="AD74" s="114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31"/>
      <c r="AQ74" s="131"/>
      <c r="AR74" s="45" t="s">
        <v>22</v>
      </c>
      <c r="AS74" s="34" t="s">
        <v>65</v>
      </c>
      <c r="AT74" s="34">
        <f>Eingabe!D12</f>
        <v>0</v>
      </c>
      <c r="AU74" s="34"/>
      <c r="AV74" s="35"/>
      <c r="AW74" s="35">
        <f t="shared" si="23"/>
        <v>0</v>
      </c>
      <c r="AX74" s="36"/>
      <c r="AY74" s="37">
        <f t="shared" si="24"/>
        <v>0</v>
      </c>
      <c r="AZ74" s="38">
        <f>Eingabe!K12</f>
        <v>0</v>
      </c>
      <c r="BA74" s="39">
        <f t="shared" si="25"/>
        <v>0</v>
      </c>
      <c r="BB74" s="49">
        <f t="shared" si="26"/>
        <v>0</v>
      </c>
      <c r="BC74" s="114"/>
      <c r="BD74" s="114"/>
      <c r="BE74" s="114"/>
      <c r="BL74" s="88">
        <f>IF(T74='LE Mans SA Cup'!$BL$1,'LE Mans SA Cup'!Z74,0)</f>
        <v>0</v>
      </c>
      <c r="BM74" s="89">
        <f>IF(T74='LE Mans SA Cup'!$BM$1,'LE Mans SA Cup'!Z74,0)</f>
        <v>0</v>
      </c>
      <c r="BN74" s="89">
        <f>IF(T74='LE Mans SA Cup'!$BN$1,'LE Mans SA Cup'!Z74,0)</f>
        <v>0</v>
      </c>
      <c r="BO74" s="89">
        <f>IF(T74='LE Mans SA Cup'!$BO$1,'LE Mans SA Cup'!Z74,0)</f>
        <v>0</v>
      </c>
      <c r="BP74" s="89">
        <f>IF(T74='LE Mans SA Cup'!$BP$1,'LE Mans SA Cup'!Z74,0)</f>
        <v>0</v>
      </c>
      <c r="BQ74" s="89">
        <f>IF(T74='LE Mans SA Cup'!$BQ$1,'LE Mans SA Cup'!Z74,0)</f>
        <v>0</v>
      </c>
      <c r="BR74" s="89">
        <f>IF(T74='LE Mans SA Cup'!$BR$1,'LE Mans SA Cup'!Z74,0)</f>
        <v>0</v>
      </c>
      <c r="BS74" s="89">
        <f>IF(T74='LE Mans SA Cup'!$BS$1,'LE Mans SA Cup'!Z74,0)</f>
        <v>0</v>
      </c>
      <c r="BT74" s="89">
        <f>IF(T74='LE Mans SA Cup'!$BT$1,'LE Mans SA Cup'!Z74,0)</f>
        <v>0</v>
      </c>
      <c r="BU74" s="90">
        <f>IF(T74='LE Mans SA Cup'!$BU$1,'LE Mans SA Cup'!Z74,0)</f>
        <v>0</v>
      </c>
      <c r="CF74" s="86">
        <f>IF(AT74='LE Mans SA Cup'!$CF$1,'LE Mans SA Cup'!AZ74,0)</f>
        <v>0</v>
      </c>
      <c r="CG74" s="85">
        <f>IF(AT74='LE Mans SA Cup'!$CG$1,'LE Mans SA Cup'!AZ74,0)</f>
        <v>0</v>
      </c>
      <c r="CH74" s="85">
        <f>IF(AT74='LE Mans SA Cup'!$CH$1,'LE Mans SA Cup'!AZ74,0)</f>
        <v>0</v>
      </c>
      <c r="CI74" s="85">
        <f>IF(AT74='LE Mans SA Cup'!$CI$1,'LE Mans SA Cup'!AZ74,0)</f>
        <v>0</v>
      </c>
      <c r="CJ74" s="85">
        <f>IF(AT74='LE Mans SA Cup'!$CJ$1,'LE Mans SA Cup'!AZ74,0)</f>
        <v>0</v>
      </c>
      <c r="CK74" s="85">
        <f>IF(AT74='LE Mans SA Cup'!$CK$1,'LE Mans SA Cup'!AZ74,0)</f>
        <v>0</v>
      </c>
      <c r="CL74" s="85">
        <f>IF(AT74='LE Mans SA Cup'!$CL$1,'LE Mans SA Cup'!AZ74,0)</f>
        <v>0</v>
      </c>
      <c r="CM74" s="85">
        <f>IF(AT74='LE Mans SA Cup'!$CM$1,'LE Mans SA Cup'!AZ74,0)</f>
        <v>0</v>
      </c>
      <c r="CN74" s="85">
        <f>IF(AT74='LE Mans SA Cup'!$CN$1,'LE Mans SA Cup'!AZ74,0)</f>
        <v>0</v>
      </c>
      <c r="CO74" s="87">
        <f>IF(AT74='LE Mans SA Cup'!$CO$1,'LE Mans SA Cup'!AZ74,0)</f>
        <v>0</v>
      </c>
    </row>
    <row r="75" spans="1:93" ht="20.25" customHeight="1">
      <c r="A75" s="114"/>
      <c r="P75" s="127"/>
      <c r="Q75" s="127"/>
      <c r="R75" s="129"/>
      <c r="S75" s="130"/>
      <c r="T75" s="130"/>
      <c r="U75" s="130"/>
      <c r="V75" s="129"/>
      <c r="W75" s="130"/>
      <c r="X75" s="129"/>
      <c r="Y75" s="130"/>
      <c r="Z75" s="129"/>
      <c r="AA75" s="127"/>
      <c r="AB75" s="127"/>
      <c r="AC75" s="127"/>
      <c r="AD75" s="114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31"/>
      <c r="AQ75" s="131"/>
      <c r="AR75" s="45" t="s">
        <v>23</v>
      </c>
      <c r="AS75" s="34" t="s">
        <v>93</v>
      </c>
      <c r="AT75" s="34" t="str">
        <f>Eingabe!D18</f>
        <v>Sauber</v>
      </c>
      <c r="AU75" s="34"/>
      <c r="AV75" s="35"/>
      <c r="AW75" s="35">
        <f t="shared" si="23"/>
        <v>0</v>
      </c>
      <c r="AX75" s="36"/>
      <c r="AY75" s="37">
        <f t="shared" si="24"/>
        <v>0</v>
      </c>
      <c r="AZ75" s="38">
        <f>Eingabe!K18</f>
        <v>0</v>
      </c>
      <c r="BA75" s="39">
        <f t="shared" si="25"/>
        <v>0</v>
      </c>
      <c r="BB75" s="49">
        <f t="shared" si="26"/>
        <v>0</v>
      </c>
      <c r="BC75" s="114"/>
      <c r="BD75" s="114"/>
      <c r="BE75" s="114"/>
      <c r="CF75" s="86">
        <f>IF(AT75='LE Mans SA Cup'!$CF$1,'LE Mans SA Cup'!AZ75,0)</f>
        <v>0</v>
      </c>
      <c r="CG75" s="85">
        <f>IF(AT75='LE Mans SA Cup'!$CG$1,'LE Mans SA Cup'!AZ75,0)</f>
        <v>0</v>
      </c>
      <c r="CH75" s="85">
        <f>IF(AT75='LE Mans SA Cup'!$CH$1,'LE Mans SA Cup'!AZ75,0)</f>
        <v>0</v>
      </c>
      <c r="CI75" s="85">
        <f>IF(AT75='LE Mans SA Cup'!$CI$1,'LE Mans SA Cup'!AZ75,0)</f>
        <v>0</v>
      </c>
      <c r="CJ75" s="85">
        <f>IF(AT75='LE Mans SA Cup'!$CJ$1,'LE Mans SA Cup'!AZ75,0)</f>
        <v>0</v>
      </c>
      <c r="CK75" s="85">
        <f>IF(AT75='LE Mans SA Cup'!$CK$1,'LE Mans SA Cup'!AZ75,0)</f>
        <v>0</v>
      </c>
      <c r="CL75" s="85">
        <f>IF(AT75='LE Mans SA Cup'!$CL$1,'LE Mans SA Cup'!AZ75,0)</f>
        <v>0</v>
      </c>
      <c r="CM75" s="85">
        <f>IF(AT75='LE Mans SA Cup'!$CM$1,'LE Mans SA Cup'!AZ75,0)</f>
        <v>0</v>
      </c>
      <c r="CN75" s="85">
        <f>IF(AT75='LE Mans SA Cup'!$CN$1,'LE Mans SA Cup'!AZ75,0)</f>
        <v>0</v>
      </c>
      <c r="CO75" s="87">
        <f>IF(AT75='LE Mans SA Cup'!$CO$1,'LE Mans SA Cup'!AZ75,0)</f>
        <v>0</v>
      </c>
    </row>
    <row r="76" spans="1:93" ht="20.25" customHeight="1">
      <c r="A76" s="114"/>
      <c r="P76" s="127"/>
      <c r="Q76" s="127"/>
      <c r="R76" s="129"/>
      <c r="S76" s="130"/>
      <c r="T76" s="130"/>
      <c r="U76" s="130"/>
      <c r="V76" s="129"/>
      <c r="W76" s="130"/>
      <c r="X76" s="129"/>
      <c r="Y76" s="130"/>
      <c r="Z76" s="129"/>
      <c r="AA76" s="127"/>
      <c r="AB76" s="127"/>
      <c r="AC76" s="127"/>
      <c r="AD76" s="114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31"/>
      <c r="AQ76" s="131"/>
      <c r="AR76" s="45" t="s">
        <v>24</v>
      </c>
      <c r="AS76" s="40" t="s">
        <v>67</v>
      </c>
      <c r="AT76" s="34">
        <f>Eingabe!D17</f>
        <v>0</v>
      </c>
      <c r="AU76" s="40"/>
      <c r="AV76" s="35"/>
      <c r="AW76" s="35">
        <f t="shared" si="23"/>
        <v>0</v>
      </c>
      <c r="AX76" s="36"/>
      <c r="AY76" s="37">
        <f t="shared" si="24"/>
        <v>0</v>
      </c>
      <c r="AZ76" s="38">
        <f>Eingabe!K17</f>
        <v>0</v>
      </c>
      <c r="BA76" s="39">
        <f t="shared" si="25"/>
        <v>0</v>
      </c>
      <c r="BB76" s="49">
        <f t="shared" si="26"/>
        <v>0</v>
      </c>
      <c r="BC76" s="114"/>
      <c r="BD76" s="114"/>
      <c r="BE76" s="114"/>
      <c r="CF76" s="86">
        <f>IF(AT76='LE Mans SA Cup'!$CF$1,'LE Mans SA Cup'!AZ76,0)</f>
        <v>0</v>
      </c>
      <c r="CG76" s="85">
        <f>IF(AT76='LE Mans SA Cup'!$CG$1,'LE Mans SA Cup'!AZ76,0)</f>
        <v>0</v>
      </c>
      <c r="CH76" s="85">
        <f>IF(AT76='LE Mans SA Cup'!$CH$1,'LE Mans SA Cup'!AZ76,0)</f>
        <v>0</v>
      </c>
      <c r="CI76" s="85">
        <f>IF(AT76='LE Mans SA Cup'!$CI$1,'LE Mans SA Cup'!AZ76,0)</f>
        <v>0</v>
      </c>
      <c r="CJ76" s="85">
        <f>IF(AT76='LE Mans SA Cup'!$CJ$1,'LE Mans SA Cup'!AZ76,0)</f>
        <v>0</v>
      </c>
      <c r="CK76" s="85">
        <f>IF(AT76='LE Mans SA Cup'!$CK$1,'LE Mans SA Cup'!AZ76,0)</f>
        <v>0</v>
      </c>
      <c r="CL76" s="85">
        <f>IF(AT76='LE Mans SA Cup'!$CL$1,'LE Mans SA Cup'!AZ76,0)</f>
        <v>0</v>
      </c>
      <c r="CM76" s="85">
        <f>IF(AT76='LE Mans SA Cup'!$CM$1,'LE Mans SA Cup'!AZ76,0)</f>
        <v>0</v>
      </c>
      <c r="CN76" s="85">
        <f>IF(AT76='LE Mans SA Cup'!$CN$1,'LE Mans SA Cup'!AZ76,0)</f>
        <v>0</v>
      </c>
      <c r="CO76" s="87">
        <f>IF(AT76='LE Mans SA Cup'!$CO$1,'LE Mans SA Cup'!AZ76,0)</f>
        <v>0</v>
      </c>
    </row>
    <row r="77" spans="1:93" ht="20.25" customHeight="1">
      <c r="A77" s="114"/>
      <c r="P77" s="127"/>
      <c r="Q77" s="127"/>
      <c r="R77" s="129"/>
      <c r="S77" s="130"/>
      <c r="T77" s="130"/>
      <c r="U77" s="130"/>
      <c r="V77" s="129"/>
      <c r="W77" s="130"/>
      <c r="X77" s="129"/>
      <c r="Y77" s="130"/>
      <c r="Z77" s="129"/>
      <c r="AA77" s="127"/>
      <c r="AB77" s="127"/>
      <c r="AC77" s="127"/>
      <c r="AD77" s="114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31"/>
      <c r="AQ77" s="131"/>
      <c r="AR77" s="45" t="s">
        <v>25</v>
      </c>
      <c r="AS77" s="34" t="s">
        <v>72</v>
      </c>
      <c r="AT77" s="34">
        <f>Eingabe!D44</f>
        <v>0</v>
      </c>
      <c r="AU77" s="34"/>
      <c r="AV77" s="35"/>
      <c r="AW77" s="35">
        <f t="shared" si="23"/>
        <v>0</v>
      </c>
      <c r="AX77" s="36"/>
      <c r="AY77" s="37">
        <f t="shared" si="24"/>
        <v>0</v>
      </c>
      <c r="AZ77" s="38">
        <f>Eingabe!K44</f>
        <v>0</v>
      </c>
      <c r="BA77" s="39">
        <f t="shared" si="25"/>
        <v>0</v>
      </c>
      <c r="BB77" s="49">
        <f t="shared" si="26"/>
        <v>0</v>
      </c>
      <c r="BC77" s="114"/>
      <c r="BD77" s="114"/>
      <c r="BE77" s="114"/>
      <c r="CF77" s="86">
        <f>IF(AT77='LE Mans SA Cup'!$CF$1,'LE Mans SA Cup'!AZ77,0)</f>
        <v>0</v>
      </c>
      <c r="CG77" s="85">
        <f>IF(AT77='LE Mans SA Cup'!$CG$1,'LE Mans SA Cup'!AZ77,0)</f>
        <v>0</v>
      </c>
      <c r="CH77" s="85">
        <f>IF(AT77='LE Mans SA Cup'!$CH$1,'LE Mans SA Cup'!AZ77,0)</f>
        <v>0</v>
      </c>
      <c r="CI77" s="85">
        <f>IF(AT77='LE Mans SA Cup'!$CI$1,'LE Mans SA Cup'!AZ77,0)</f>
        <v>0</v>
      </c>
      <c r="CJ77" s="85">
        <f>IF(AT77='LE Mans SA Cup'!$CJ$1,'LE Mans SA Cup'!AZ77,0)</f>
        <v>0</v>
      </c>
      <c r="CK77" s="85">
        <f>IF(AT77='LE Mans SA Cup'!$CK$1,'LE Mans SA Cup'!AZ77,0)</f>
        <v>0</v>
      </c>
      <c r="CL77" s="85">
        <f>IF(AT77='LE Mans SA Cup'!$CL$1,'LE Mans SA Cup'!AZ77,0)</f>
        <v>0</v>
      </c>
      <c r="CM77" s="85">
        <f>IF(AT77='LE Mans SA Cup'!$CM$1,'LE Mans SA Cup'!AZ77,0)</f>
        <v>0</v>
      </c>
      <c r="CN77" s="85">
        <f>IF(AT77='LE Mans SA Cup'!$CN$1,'LE Mans SA Cup'!AZ77,0)</f>
        <v>0</v>
      </c>
      <c r="CO77" s="87">
        <f>IF(AT77='LE Mans SA Cup'!$CO$1,'LE Mans SA Cup'!AZ77,0)</f>
        <v>0</v>
      </c>
    </row>
    <row r="78" spans="1:93" ht="20.25" customHeight="1">
      <c r="A78" s="114"/>
      <c r="P78" s="127"/>
      <c r="Q78" s="127"/>
      <c r="R78" s="129"/>
      <c r="S78" s="130"/>
      <c r="T78" s="130"/>
      <c r="U78" s="130"/>
      <c r="V78" s="129"/>
      <c r="W78" s="130"/>
      <c r="X78" s="129"/>
      <c r="Y78" s="130"/>
      <c r="Z78" s="129"/>
      <c r="AA78" s="127"/>
      <c r="AB78" s="127"/>
      <c r="AC78" s="127"/>
      <c r="AD78" s="114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31"/>
      <c r="AQ78" s="131"/>
      <c r="AR78" s="45" t="s">
        <v>26</v>
      </c>
      <c r="AS78" s="40" t="s">
        <v>61</v>
      </c>
      <c r="AT78" s="34" t="str">
        <f>Eingabe!D16</f>
        <v>Porsche</v>
      </c>
      <c r="AU78" s="40"/>
      <c r="AV78" s="35"/>
      <c r="AW78" s="35">
        <f t="shared" si="23"/>
        <v>0</v>
      </c>
      <c r="AX78" s="36"/>
      <c r="AY78" s="37">
        <f t="shared" si="24"/>
        <v>0</v>
      </c>
      <c r="AZ78" s="38">
        <f>Eingabe!K16</f>
        <v>0</v>
      </c>
      <c r="BA78" s="39">
        <f t="shared" si="25"/>
        <v>0</v>
      </c>
      <c r="BB78" s="49">
        <f t="shared" si="26"/>
        <v>0</v>
      </c>
      <c r="BC78" s="114"/>
      <c r="BD78" s="114"/>
      <c r="BE78" s="114"/>
      <c r="CF78" s="86">
        <f>IF(AT78='LE Mans SA Cup'!$CF$1,'LE Mans SA Cup'!AZ78,0)</f>
        <v>0</v>
      </c>
      <c r="CG78" s="85">
        <f>IF(AT78='LE Mans SA Cup'!$CG$1,'LE Mans SA Cup'!AZ78,0)</f>
        <v>0</v>
      </c>
      <c r="CH78" s="85">
        <f>IF(AT78='LE Mans SA Cup'!$CH$1,'LE Mans SA Cup'!AZ78,0)</f>
        <v>0</v>
      </c>
      <c r="CI78" s="85">
        <f>IF(AT78='LE Mans SA Cup'!$CI$1,'LE Mans SA Cup'!AZ78,0)</f>
        <v>0</v>
      </c>
      <c r="CJ78" s="85">
        <f>IF(AT78='LE Mans SA Cup'!$CJ$1,'LE Mans SA Cup'!AZ78,0)</f>
        <v>0</v>
      </c>
      <c r="CK78" s="85">
        <f>IF(AT78='LE Mans SA Cup'!$CK$1,'LE Mans SA Cup'!AZ78,0)</f>
        <v>0</v>
      </c>
      <c r="CL78" s="85">
        <f>IF(AT78='LE Mans SA Cup'!$CL$1,'LE Mans SA Cup'!AZ78,0)</f>
        <v>0</v>
      </c>
      <c r="CM78" s="85">
        <f>IF(AT78='LE Mans SA Cup'!$CM$1,'LE Mans SA Cup'!AZ78,0)</f>
        <v>0</v>
      </c>
      <c r="CN78" s="85">
        <f>IF(AT78='LE Mans SA Cup'!$CN$1,'LE Mans SA Cup'!AZ78,0)</f>
        <v>0</v>
      </c>
      <c r="CO78" s="87">
        <f>IF(AT78='LE Mans SA Cup'!$CO$1,'LE Mans SA Cup'!AZ78,0)</f>
        <v>0</v>
      </c>
    </row>
    <row r="79" spans="1:93" ht="20.25" customHeight="1">
      <c r="A79" s="114"/>
      <c r="P79" s="127"/>
      <c r="Q79" s="127"/>
      <c r="R79" s="129"/>
      <c r="S79" s="130"/>
      <c r="T79" s="130"/>
      <c r="U79" s="130"/>
      <c r="V79" s="129"/>
      <c r="W79" s="130"/>
      <c r="X79" s="129"/>
      <c r="Y79" s="130"/>
      <c r="Z79" s="129"/>
      <c r="AA79" s="127"/>
      <c r="AB79" s="127"/>
      <c r="AC79" s="127"/>
      <c r="AD79" s="114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31"/>
      <c r="AQ79" s="131"/>
      <c r="AR79" s="45" t="s">
        <v>27</v>
      </c>
      <c r="AS79" s="40" t="s">
        <v>4</v>
      </c>
      <c r="AT79" s="34">
        <f>Eingabe!D19</f>
        <v>0</v>
      </c>
      <c r="AU79" s="40"/>
      <c r="AV79" s="35"/>
      <c r="AW79" s="35">
        <f t="shared" si="23"/>
        <v>0</v>
      </c>
      <c r="AX79" s="36"/>
      <c r="AY79" s="37">
        <f t="shared" si="24"/>
        <v>0</v>
      </c>
      <c r="AZ79" s="38">
        <f>Eingabe!K19</f>
        <v>0</v>
      </c>
      <c r="BA79" s="39">
        <f t="shared" si="25"/>
        <v>0</v>
      </c>
      <c r="BB79" s="49">
        <f t="shared" si="26"/>
        <v>0</v>
      </c>
      <c r="BC79" s="114"/>
      <c r="BD79" s="114"/>
      <c r="BE79" s="114"/>
      <c r="CF79" s="86">
        <f>IF(AT79='LE Mans SA Cup'!$CF$1,'LE Mans SA Cup'!AZ79,0)</f>
        <v>0</v>
      </c>
      <c r="CG79" s="85">
        <f>IF(AT79='LE Mans SA Cup'!$CG$1,'LE Mans SA Cup'!AZ79,0)</f>
        <v>0</v>
      </c>
      <c r="CH79" s="85">
        <f>IF(AT79='LE Mans SA Cup'!$CH$1,'LE Mans SA Cup'!AZ79,0)</f>
        <v>0</v>
      </c>
      <c r="CI79" s="85">
        <f>IF(AT79='LE Mans SA Cup'!$CI$1,'LE Mans SA Cup'!AZ79,0)</f>
        <v>0</v>
      </c>
      <c r="CJ79" s="85">
        <f>IF(AT79='LE Mans SA Cup'!$CJ$1,'LE Mans SA Cup'!AZ79,0)</f>
        <v>0</v>
      </c>
      <c r="CK79" s="85">
        <f>IF(AT79='LE Mans SA Cup'!$CK$1,'LE Mans SA Cup'!AZ79,0)</f>
        <v>0</v>
      </c>
      <c r="CL79" s="85">
        <f>IF(AT79='LE Mans SA Cup'!$CL$1,'LE Mans SA Cup'!AZ79,0)</f>
        <v>0</v>
      </c>
      <c r="CM79" s="85">
        <f>IF(AT79='LE Mans SA Cup'!$CM$1,'LE Mans SA Cup'!AZ79,0)</f>
        <v>0</v>
      </c>
      <c r="CN79" s="85">
        <f>IF(AT79='LE Mans SA Cup'!$CN$1,'LE Mans SA Cup'!AZ79,0)</f>
        <v>0</v>
      </c>
      <c r="CO79" s="87">
        <f>IF(AT79='LE Mans SA Cup'!$CO$1,'LE Mans SA Cup'!AZ79,0)</f>
        <v>0</v>
      </c>
    </row>
    <row r="80" spans="1:93" ht="20.25" customHeight="1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27"/>
      <c r="Q80" s="127"/>
      <c r="R80" s="129"/>
      <c r="S80" s="130"/>
      <c r="T80" s="130"/>
      <c r="U80" s="130"/>
      <c r="V80" s="129"/>
      <c r="W80" s="130"/>
      <c r="X80" s="129"/>
      <c r="Y80" s="130"/>
      <c r="Z80" s="129"/>
      <c r="AA80" s="127"/>
      <c r="AB80" s="127"/>
      <c r="AC80" s="127"/>
      <c r="AD80" s="114"/>
      <c r="AP80" s="131"/>
      <c r="AQ80" s="131"/>
      <c r="AR80" s="45" t="s">
        <v>28</v>
      </c>
      <c r="AS80" s="40" t="s">
        <v>75</v>
      </c>
      <c r="AT80" s="34">
        <f>Eingabe!D20</f>
        <v>0</v>
      </c>
      <c r="AU80" s="40"/>
      <c r="AV80" s="35"/>
      <c r="AW80" s="35">
        <f t="shared" si="23"/>
        <v>0</v>
      </c>
      <c r="AX80" s="36"/>
      <c r="AY80" s="37">
        <f t="shared" si="24"/>
        <v>0</v>
      </c>
      <c r="AZ80" s="38">
        <f>Eingabe!K20</f>
        <v>0</v>
      </c>
      <c r="BA80" s="39">
        <f t="shared" si="25"/>
        <v>0</v>
      </c>
      <c r="BB80" s="49">
        <f t="shared" si="26"/>
        <v>0</v>
      </c>
      <c r="BC80" s="114"/>
      <c r="BD80" s="114"/>
      <c r="BE80" s="114"/>
      <c r="CF80" s="86">
        <f>IF(AT80='LE Mans SA Cup'!$CF$1,'LE Mans SA Cup'!AZ80,0)</f>
        <v>0</v>
      </c>
      <c r="CG80" s="85">
        <f>IF(AT80='LE Mans SA Cup'!$CG$1,'LE Mans SA Cup'!AZ80,0)</f>
        <v>0</v>
      </c>
      <c r="CH80" s="85">
        <f>IF(AT80='LE Mans SA Cup'!$CH$1,'LE Mans SA Cup'!AZ80,0)</f>
        <v>0</v>
      </c>
      <c r="CI80" s="85">
        <f>IF(AT80='LE Mans SA Cup'!$CI$1,'LE Mans SA Cup'!AZ80,0)</f>
        <v>0</v>
      </c>
      <c r="CJ80" s="85">
        <f>IF(AT80='LE Mans SA Cup'!$CJ$1,'LE Mans SA Cup'!AZ80,0)</f>
        <v>0</v>
      </c>
      <c r="CK80" s="85">
        <f>IF(AT80='LE Mans SA Cup'!$CK$1,'LE Mans SA Cup'!AZ80,0)</f>
        <v>0</v>
      </c>
      <c r="CL80" s="85">
        <f>IF(AT80='LE Mans SA Cup'!$CL$1,'LE Mans SA Cup'!AZ80,0)</f>
        <v>0</v>
      </c>
      <c r="CM80" s="85">
        <f>IF(AT80='LE Mans SA Cup'!$CM$1,'LE Mans SA Cup'!AZ80,0)</f>
        <v>0</v>
      </c>
      <c r="CN80" s="85">
        <f>IF(AT80='LE Mans SA Cup'!$CN$1,'LE Mans SA Cup'!AZ80,0)</f>
        <v>0</v>
      </c>
      <c r="CO80" s="87">
        <f>IF(AT80='LE Mans SA Cup'!$CO$1,'LE Mans SA Cup'!AZ80,0)</f>
        <v>0</v>
      </c>
    </row>
    <row r="81" spans="1:93" ht="20.25" customHeight="1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27"/>
      <c r="Q81" s="127"/>
      <c r="R81" s="129"/>
      <c r="S81" s="130"/>
      <c r="T81" s="130"/>
      <c r="U81" s="130"/>
      <c r="V81" s="129"/>
      <c r="W81" s="130"/>
      <c r="X81" s="129"/>
      <c r="Y81" s="130"/>
      <c r="Z81" s="129"/>
      <c r="AA81" s="127"/>
      <c r="AB81" s="127"/>
      <c r="AC81" s="127"/>
      <c r="AD81" s="114"/>
      <c r="AP81" s="131"/>
      <c r="AQ81" s="131"/>
      <c r="AR81" s="45" t="s">
        <v>29</v>
      </c>
      <c r="AS81" s="40" t="s">
        <v>76</v>
      </c>
      <c r="AT81" s="34">
        <f>Eingabe!D21</f>
        <v>0</v>
      </c>
      <c r="AU81" s="40"/>
      <c r="AV81" s="35"/>
      <c r="AW81" s="35">
        <f t="shared" si="23"/>
        <v>0</v>
      </c>
      <c r="AX81" s="36"/>
      <c r="AY81" s="37">
        <f t="shared" si="24"/>
        <v>0</v>
      </c>
      <c r="AZ81" s="38">
        <f>Eingabe!K21</f>
        <v>0</v>
      </c>
      <c r="BA81" s="39">
        <f t="shared" si="25"/>
        <v>0</v>
      </c>
      <c r="BB81" s="49">
        <f t="shared" si="26"/>
        <v>0</v>
      </c>
      <c r="BC81" s="114"/>
      <c r="BD81" s="114"/>
      <c r="BE81" s="114"/>
      <c r="CF81" s="86">
        <f>IF(AT81='LE Mans SA Cup'!$CF$1,'LE Mans SA Cup'!AZ81,0)</f>
        <v>0</v>
      </c>
      <c r="CG81" s="85">
        <f>IF(AT81='LE Mans SA Cup'!$CG$1,'LE Mans SA Cup'!AZ81,0)</f>
        <v>0</v>
      </c>
      <c r="CH81" s="85">
        <f>IF(AT81='LE Mans SA Cup'!$CH$1,'LE Mans SA Cup'!AZ81,0)</f>
        <v>0</v>
      </c>
      <c r="CI81" s="85">
        <f>IF(AT81='LE Mans SA Cup'!$CI$1,'LE Mans SA Cup'!AZ81,0)</f>
        <v>0</v>
      </c>
      <c r="CJ81" s="85">
        <f>IF(AT81='LE Mans SA Cup'!$CJ$1,'LE Mans SA Cup'!AZ81,0)</f>
        <v>0</v>
      </c>
      <c r="CK81" s="85">
        <f>IF(AT81='LE Mans SA Cup'!$CK$1,'LE Mans SA Cup'!AZ81,0)</f>
        <v>0</v>
      </c>
      <c r="CL81" s="85">
        <f>IF(AT81='LE Mans SA Cup'!$CL$1,'LE Mans SA Cup'!AZ81,0)</f>
        <v>0</v>
      </c>
      <c r="CM81" s="85">
        <f>IF(AT81='LE Mans SA Cup'!$CM$1,'LE Mans SA Cup'!AZ81,0)</f>
        <v>0</v>
      </c>
      <c r="CN81" s="85">
        <f>IF(AT81='LE Mans SA Cup'!$CN$1,'LE Mans SA Cup'!AZ81,0)</f>
        <v>0</v>
      </c>
      <c r="CO81" s="87">
        <f>IF(AT81='LE Mans SA Cup'!$CO$1,'LE Mans SA Cup'!AZ81,0)</f>
        <v>0</v>
      </c>
    </row>
    <row r="82" spans="1:93" ht="20.25" customHeight="1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27"/>
      <c r="Q82" s="127"/>
      <c r="R82" s="129"/>
      <c r="S82" s="130"/>
      <c r="T82" s="130"/>
      <c r="U82" s="130"/>
      <c r="V82" s="129"/>
      <c r="W82" s="130"/>
      <c r="X82" s="129"/>
      <c r="Y82" s="130"/>
      <c r="Z82" s="129"/>
      <c r="AA82" s="127"/>
      <c r="AB82" s="127"/>
      <c r="AC82" s="127"/>
      <c r="AD82" s="114"/>
      <c r="AP82" s="131"/>
      <c r="AQ82" s="131"/>
      <c r="AR82" s="45" t="s">
        <v>30</v>
      </c>
      <c r="AS82" s="40" t="s">
        <v>77</v>
      </c>
      <c r="AT82" s="34">
        <f>Eingabe!D22</f>
        <v>0</v>
      </c>
      <c r="AU82" s="40"/>
      <c r="AV82" s="35"/>
      <c r="AW82" s="35">
        <f t="shared" si="23"/>
        <v>0</v>
      </c>
      <c r="AX82" s="36"/>
      <c r="AY82" s="37">
        <f t="shared" si="24"/>
        <v>0</v>
      </c>
      <c r="AZ82" s="38">
        <f>Eingabe!K22</f>
        <v>0</v>
      </c>
      <c r="BA82" s="39">
        <f t="shared" si="25"/>
        <v>0</v>
      </c>
      <c r="BB82" s="49">
        <f t="shared" si="26"/>
        <v>0</v>
      </c>
      <c r="BC82" s="114"/>
      <c r="BD82" s="114"/>
      <c r="BE82" s="114"/>
      <c r="CF82" s="86">
        <f>IF(AT82='LE Mans SA Cup'!$CF$1,'LE Mans SA Cup'!AZ82,0)</f>
        <v>0</v>
      </c>
      <c r="CG82" s="85">
        <f>IF(AT82='LE Mans SA Cup'!$CG$1,'LE Mans SA Cup'!AZ82,0)</f>
        <v>0</v>
      </c>
      <c r="CH82" s="85">
        <f>IF(AT82='LE Mans SA Cup'!$CH$1,'LE Mans SA Cup'!AZ82,0)</f>
        <v>0</v>
      </c>
      <c r="CI82" s="85">
        <f>IF(AT82='LE Mans SA Cup'!$CI$1,'LE Mans SA Cup'!AZ82,0)</f>
        <v>0</v>
      </c>
      <c r="CJ82" s="85">
        <f>IF(AT82='LE Mans SA Cup'!$CJ$1,'LE Mans SA Cup'!AZ82,0)</f>
        <v>0</v>
      </c>
      <c r="CK82" s="85">
        <f>IF(AT82='LE Mans SA Cup'!$CK$1,'LE Mans SA Cup'!AZ82,0)</f>
        <v>0</v>
      </c>
      <c r="CL82" s="85">
        <f>IF(AT82='LE Mans SA Cup'!$CL$1,'LE Mans SA Cup'!AZ82,0)</f>
        <v>0</v>
      </c>
      <c r="CM82" s="85">
        <f>IF(AT82='LE Mans SA Cup'!$CM$1,'LE Mans SA Cup'!AZ82,0)</f>
        <v>0</v>
      </c>
      <c r="CN82" s="85">
        <f>IF(AT82='LE Mans SA Cup'!$CN$1,'LE Mans SA Cup'!AZ82,0)</f>
        <v>0</v>
      </c>
      <c r="CO82" s="87">
        <f>IF(AT82='LE Mans SA Cup'!$CO$1,'LE Mans SA Cup'!AZ82,0)</f>
        <v>0</v>
      </c>
    </row>
    <row r="83" spans="1:93" ht="20.25" customHeight="1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27"/>
      <c r="Q83" s="127"/>
      <c r="R83" s="129"/>
      <c r="S83" s="130"/>
      <c r="T83" s="130"/>
      <c r="U83" s="130"/>
      <c r="V83" s="129"/>
      <c r="W83" s="130"/>
      <c r="X83" s="129"/>
      <c r="Y83" s="130"/>
      <c r="Z83" s="129"/>
      <c r="AA83" s="127"/>
      <c r="AB83" s="127"/>
      <c r="AC83" s="127"/>
      <c r="AD83" s="114"/>
      <c r="AP83" s="131"/>
      <c r="AQ83" s="131"/>
      <c r="AR83" s="45" t="s">
        <v>31</v>
      </c>
      <c r="AS83" s="40" t="s">
        <v>78</v>
      </c>
      <c r="AT83" s="34">
        <f>Eingabe!D23</f>
        <v>0</v>
      </c>
      <c r="AU83" s="40"/>
      <c r="AV83" s="35"/>
      <c r="AW83" s="35">
        <f t="shared" si="23"/>
        <v>0</v>
      </c>
      <c r="AX83" s="36"/>
      <c r="AY83" s="37">
        <f t="shared" si="24"/>
        <v>0</v>
      </c>
      <c r="AZ83" s="38">
        <f>Eingabe!K23</f>
        <v>0</v>
      </c>
      <c r="BA83" s="39">
        <f t="shared" si="25"/>
        <v>0</v>
      </c>
      <c r="BB83" s="49">
        <f t="shared" si="26"/>
        <v>0</v>
      </c>
      <c r="BC83" s="114"/>
      <c r="BD83" s="114"/>
      <c r="BE83" s="114"/>
      <c r="CF83" s="86">
        <f>IF(AT83='LE Mans SA Cup'!$CF$1,'LE Mans SA Cup'!AZ83,0)</f>
        <v>0</v>
      </c>
      <c r="CG83" s="85">
        <f>IF(AT83='LE Mans SA Cup'!$CG$1,'LE Mans SA Cup'!AZ83,0)</f>
        <v>0</v>
      </c>
      <c r="CH83" s="85">
        <f>IF(AT83='LE Mans SA Cup'!$CH$1,'LE Mans SA Cup'!AZ83,0)</f>
        <v>0</v>
      </c>
      <c r="CI83" s="85">
        <f>IF(AT83='LE Mans SA Cup'!$CI$1,'LE Mans SA Cup'!AZ83,0)</f>
        <v>0</v>
      </c>
      <c r="CJ83" s="85">
        <f>IF(AT83='LE Mans SA Cup'!$CJ$1,'LE Mans SA Cup'!AZ83,0)</f>
        <v>0</v>
      </c>
      <c r="CK83" s="85">
        <f>IF(AT83='LE Mans SA Cup'!$CK$1,'LE Mans SA Cup'!AZ83,0)</f>
        <v>0</v>
      </c>
      <c r="CL83" s="85">
        <f>IF(AT83='LE Mans SA Cup'!$CL$1,'LE Mans SA Cup'!AZ83,0)</f>
        <v>0</v>
      </c>
      <c r="CM83" s="85">
        <f>IF(AT83='LE Mans SA Cup'!$CM$1,'LE Mans SA Cup'!AZ83,0)</f>
        <v>0</v>
      </c>
      <c r="CN83" s="85">
        <f>IF(AT83='LE Mans SA Cup'!$CN$1,'LE Mans SA Cup'!AZ83,0)</f>
        <v>0</v>
      </c>
      <c r="CO83" s="87">
        <f>IF(AT83='LE Mans SA Cup'!$CO$1,'LE Mans SA Cup'!AZ83,0)</f>
        <v>0</v>
      </c>
    </row>
    <row r="84" spans="1:93" ht="20.25" customHeight="1">
      <c r="A84" s="114"/>
      <c r="P84" s="127"/>
      <c r="Q84" s="127"/>
      <c r="R84" s="129"/>
      <c r="S84" s="130"/>
      <c r="T84" s="130"/>
      <c r="U84" s="130"/>
      <c r="V84" s="129"/>
      <c r="W84" s="130"/>
      <c r="X84" s="129"/>
      <c r="Y84" s="130"/>
      <c r="Z84" s="129"/>
      <c r="AA84" s="127"/>
      <c r="AB84" s="127"/>
      <c r="AC84" s="127"/>
      <c r="AD84" s="114"/>
      <c r="AP84" s="131"/>
      <c r="AQ84" s="131"/>
      <c r="AR84" s="45" t="s">
        <v>32</v>
      </c>
      <c r="AS84" s="40" t="s">
        <v>3</v>
      </c>
      <c r="AT84" s="34">
        <f>Eingabe!D24</f>
        <v>0</v>
      </c>
      <c r="AU84" s="40"/>
      <c r="AV84" s="35"/>
      <c r="AW84" s="35">
        <f t="shared" si="23"/>
        <v>0</v>
      </c>
      <c r="AX84" s="36"/>
      <c r="AY84" s="37">
        <f t="shared" si="24"/>
        <v>0</v>
      </c>
      <c r="AZ84" s="38">
        <f>Eingabe!K24</f>
        <v>0</v>
      </c>
      <c r="BA84" s="39">
        <f t="shared" si="25"/>
        <v>0</v>
      </c>
      <c r="BB84" s="49">
        <f t="shared" si="26"/>
        <v>0</v>
      </c>
      <c r="BC84" s="114"/>
      <c r="BD84" s="114"/>
      <c r="BE84" s="114"/>
      <c r="CF84" s="86">
        <f>IF(AT84='LE Mans SA Cup'!$CF$1,'LE Mans SA Cup'!AZ84,0)</f>
        <v>0</v>
      </c>
      <c r="CG84" s="85">
        <f>IF(AT84='LE Mans SA Cup'!$CG$1,'LE Mans SA Cup'!AZ84,0)</f>
        <v>0</v>
      </c>
      <c r="CH84" s="85">
        <f>IF(AT84='LE Mans SA Cup'!$CH$1,'LE Mans SA Cup'!AZ84,0)</f>
        <v>0</v>
      </c>
      <c r="CI84" s="85">
        <f>IF(AT84='LE Mans SA Cup'!$CI$1,'LE Mans SA Cup'!AZ84,0)</f>
        <v>0</v>
      </c>
      <c r="CJ84" s="85">
        <f>IF(AT84='LE Mans SA Cup'!$CJ$1,'LE Mans SA Cup'!AZ84,0)</f>
        <v>0</v>
      </c>
      <c r="CK84" s="85">
        <f>IF(AT84='LE Mans SA Cup'!$CK$1,'LE Mans SA Cup'!AZ84,0)</f>
        <v>0</v>
      </c>
      <c r="CL84" s="85">
        <f>IF(AT84='LE Mans SA Cup'!$CL$1,'LE Mans SA Cup'!AZ84,0)</f>
        <v>0</v>
      </c>
      <c r="CM84" s="85">
        <f>IF(AT84='LE Mans SA Cup'!$CM$1,'LE Mans SA Cup'!AZ84,0)</f>
        <v>0</v>
      </c>
      <c r="CN84" s="85">
        <f>IF(AT84='LE Mans SA Cup'!$CN$1,'LE Mans SA Cup'!AZ84,0)</f>
        <v>0</v>
      </c>
      <c r="CO84" s="87">
        <f>IF(AT84='LE Mans SA Cup'!$CO$1,'LE Mans SA Cup'!AZ84,0)</f>
        <v>0</v>
      </c>
    </row>
    <row r="85" spans="1:93" ht="20.25" customHeight="1">
      <c r="A85" s="114"/>
      <c r="P85" s="127"/>
      <c r="Q85" s="127"/>
      <c r="R85" s="129"/>
      <c r="S85" s="130"/>
      <c r="T85" s="130"/>
      <c r="U85" s="130"/>
      <c r="V85" s="129"/>
      <c r="W85" s="130"/>
      <c r="X85" s="129"/>
      <c r="Y85" s="130"/>
      <c r="Z85" s="129"/>
      <c r="AA85" s="127"/>
      <c r="AB85" s="127"/>
      <c r="AC85" s="127"/>
      <c r="AD85" s="114"/>
      <c r="AP85" s="131"/>
      <c r="AQ85" s="131"/>
      <c r="AR85" s="45" t="s">
        <v>33</v>
      </c>
      <c r="AS85" s="40" t="s">
        <v>79</v>
      </c>
      <c r="AT85" s="34">
        <f>Eingabe!D25</f>
        <v>0</v>
      </c>
      <c r="AU85" s="40"/>
      <c r="AV85" s="35"/>
      <c r="AW85" s="35">
        <f t="shared" si="23"/>
        <v>0</v>
      </c>
      <c r="AX85" s="36"/>
      <c r="AY85" s="37">
        <f t="shared" si="24"/>
        <v>0</v>
      </c>
      <c r="AZ85" s="38">
        <f>Eingabe!K25</f>
        <v>0</v>
      </c>
      <c r="BA85" s="39">
        <f t="shared" si="25"/>
        <v>0</v>
      </c>
      <c r="BB85" s="49">
        <f t="shared" si="26"/>
        <v>0</v>
      </c>
      <c r="BC85" s="114"/>
      <c r="BD85" s="114"/>
      <c r="BE85" s="114"/>
      <c r="CF85" s="86">
        <f>IF(AT85='LE Mans SA Cup'!$CF$1,'LE Mans SA Cup'!AZ85,0)</f>
        <v>0</v>
      </c>
      <c r="CG85" s="85">
        <f>IF(AT85='LE Mans SA Cup'!$CG$1,'LE Mans SA Cup'!AZ85,0)</f>
        <v>0</v>
      </c>
      <c r="CH85" s="85">
        <f>IF(AT85='LE Mans SA Cup'!$CH$1,'LE Mans SA Cup'!AZ85,0)</f>
        <v>0</v>
      </c>
      <c r="CI85" s="85">
        <f>IF(AT85='LE Mans SA Cup'!$CI$1,'LE Mans SA Cup'!AZ85,0)</f>
        <v>0</v>
      </c>
      <c r="CJ85" s="85">
        <f>IF(AT85='LE Mans SA Cup'!$CJ$1,'LE Mans SA Cup'!AZ85,0)</f>
        <v>0</v>
      </c>
      <c r="CK85" s="85">
        <f>IF(AT85='LE Mans SA Cup'!$CK$1,'LE Mans SA Cup'!AZ85,0)</f>
        <v>0</v>
      </c>
      <c r="CL85" s="85">
        <f>IF(AT85='LE Mans SA Cup'!$CL$1,'LE Mans SA Cup'!AZ85,0)</f>
        <v>0</v>
      </c>
      <c r="CM85" s="85">
        <f>IF(AT85='LE Mans SA Cup'!$CM$1,'LE Mans SA Cup'!AZ85,0)</f>
        <v>0</v>
      </c>
      <c r="CN85" s="85">
        <f>IF(AT85='LE Mans SA Cup'!$CN$1,'LE Mans SA Cup'!AZ85,0)</f>
        <v>0</v>
      </c>
      <c r="CO85" s="87">
        <f>IF(AT85='LE Mans SA Cup'!$CO$1,'LE Mans SA Cup'!AZ85,0)</f>
        <v>0</v>
      </c>
    </row>
    <row r="86" spans="1:93" ht="20.25" customHeight="1">
      <c r="A86" s="114"/>
      <c r="P86" s="127"/>
      <c r="Q86" s="127"/>
      <c r="R86" s="129"/>
      <c r="S86" s="130"/>
      <c r="T86" s="130"/>
      <c r="U86" s="130"/>
      <c r="V86" s="129"/>
      <c r="W86" s="130"/>
      <c r="X86" s="129"/>
      <c r="Y86" s="130"/>
      <c r="Z86" s="129"/>
      <c r="AA86" s="127"/>
      <c r="AB86" s="127"/>
      <c r="AC86" s="127"/>
      <c r="AD86" s="114"/>
      <c r="AP86" s="131"/>
      <c r="AQ86" s="131"/>
      <c r="AR86" s="45" t="s">
        <v>34</v>
      </c>
      <c r="AS86" s="40" t="s">
        <v>80</v>
      </c>
      <c r="AT86" s="34">
        <f>Eingabe!D26</f>
        <v>0</v>
      </c>
      <c r="AU86" s="40"/>
      <c r="AV86" s="35"/>
      <c r="AW86" s="35">
        <f t="shared" si="23"/>
        <v>0</v>
      </c>
      <c r="AX86" s="36"/>
      <c r="AY86" s="37">
        <f t="shared" si="24"/>
        <v>0</v>
      </c>
      <c r="AZ86" s="38">
        <f>Eingabe!K26</f>
        <v>0</v>
      </c>
      <c r="BA86" s="39">
        <f t="shared" si="25"/>
        <v>0</v>
      </c>
      <c r="BB86" s="49">
        <f t="shared" si="26"/>
        <v>0</v>
      </c>
      <c r="BC86" s="114"/>
      <c r="BD86" s="114"/>
      <c r="BE86" s="114"/>
      <c r="CF86" s="86">
        <f>IF(AT86='LE Mans SA Cup'!$CF$1,'LE Mans SA Cup'!AZ86,0)</f>
        <v>0</v>
      </c>
      <c r="CG86" s="85">
        <f>IF(AT86='LE Mans SA Cup'!$CG$1,'LE Mans SA Cup'!AZ86,0)</f>
        <v>0</v>
      </c>
      <c r="CH86" s="85">
        <f>IF(AT86='LE Mans SA Cup'!$CH$1,'LE Mans SA Cup'!AZ86,0)</f>
        <v>0</v>
      </c>
      <c r="CI86" s="85">
        <f>IF(AT86='LE Mans SA Cup'!$CI$1,'LE Mans SA Cup'!AZ86,0)</f>
        <v>0</v>
      </c>
      <c r="CJ86" s="85">
        <f>IF(AT86='LE Mans SA Cup'!$CJ$1,'LE Mans SA Cup'!AZ86,0)</f>
        <v>0</v>
      </c>
      <c r="CK86" s="85">
        <f>IF(AT86='LE Mans SA Cup'!$CK$1,'LE Mans SA Cup'!AZ86,0)</f>
        <v>0</v>
      </c>
      <c r="CL86" s="85">
        <f>IF(AT86='LE Mans SA Cup'!$CL$1,'LE Mans SA Cup'!AZ86,0)</f>
        <v>0</v>
      </c>
      <c r="CM86" s="85">
        <f>IF(AT86='LE Mans SA Cup'!$CM$1,'LE Mans SA Cup'!AZ86,0)</f>
        <v>0</v>
      </c>
      <c r="CN86" s="85">
        <f>IF(AT86='LE Mans SA Cup'!$CN$1,'LE Mans SA Cup'!AZ86,0)</f>
        <v>0</v>
      </c>
      <c r="CO86" s="87">
        <f>IF(AT86='LE Mans SA Cup'!$CO$1,'LE Mans SA Cup'!AZ86,0)</f>
        <v>0</v>
      </c>
    </row>
    <row r="87" spans="1:93" ht="20.25" customHeight="1">
      <c r="A87" s="114"/>
      <c r="P87" s="127"/>
      <c r="Q87" s="127"/>
      <c r="R87" s="129"/>
      <c r="S87" s="130"/>
      <c r="T87" s="130"/>
      <c r="U87" s="130"/>
      <c r="V87" s="129"/>
      <c r="W87" s="130"/>
      <c r="X87" s="129"/>
      <c r="Y87" s="130"/>
      <c r="Z87" s="129"/>
      <c r="AA87" s="127"/>
      <c r="AB87" s="127"/>
      <c r="AC87" s="127"/>
      <c r="AD87" s="114"/>
      <c r="AP87" s="131"/>
      <c r="AQ87" s="131"/>
      <c r="AR87" s="45" t="s">
        <v>35</v>
      </c>
      <c r="AS87" s="34" t="s">
        <v>81</v>
      </c>
      <c r="AT87" s="34">
        <f>Eingabe!D27</f>
        <v>0</v>
      </c>
      <c r="AU87" s="34"/>
      <c r="AV87" s="35"/>
      <c r="AW87" s="35">
        <f t="shared" si="23"/>
        <v>0</v>
      </c>
      <c r="AX87" s="36"/>
      <c r="AY87" s="37">
        <f t="shared" si="24"/>
        <v>0</v>
      </c>
      <c r="AZ87" s="38">
        <f>Eingabe!K27</f>
        <v>0</v>
      </c>
      <c r="BA87" s="39">
        <f t="shared" si="25"/>
        <v>0</v>
      </c>
      <c r="BB87" s="49">
        <f t="shared" si="26"/>
        <v>0</v>
      </c>
      <c r="BC87" s="114"/>
      <c r="BD87" s="114"/>
      <c r="BE87" s="114"/>
      <c r="CF87" s="86">
        <f>IF(AT87='LE Mans SA Cup'!$CF$1,'LE Mans SA Cup'!AZ87,0)</f>
        <v>0</v>
      </c>
      <c r="CG87" s="85">
        <f>IF(AT87='LE Mans SA Cup'!$CG$1,'LE Mans SA Cup'!AZ87,0)</f>
        <v>0</v>
      </c>
      <c r="CH87" s="85">
        <f>IF(AT87='LE Mans SA Cup'!$CH$1,'LE Mans SA Cup'!AZ87,0)</f>
        <v>0</v>
      </c>
      <c r="CI87" s="85">
        <f>IF(AT87='LE Mans SA Cup'!$CI$1,'LE Mans SA Cup'!AZ87,0)</f>
        <v>0</v>
      </c>
      <c r="CJ87" s="85">
        <f>IF(AT87='LE Mans SA Cup'!$CJ$1,'LE Mans SA Cup'!AZ87,0)</f>
        <v>0</v>
      </c>
      <c r="CK87" s="85">
        <f>IF(AT87='LE Mans SA Cup'!$CK$1,'LE Mans SA Cup'!AZ87,0)</f>
        <v>0</v>
      </c>
      <c r="CL87" s="85">
        <f>IF(AT87='LE Mans SA Cup'!$CL$1,'LE Mans SA Cup'!AZ87,0)</f>
        <v>0</v>
      </c>
      <c r="CM87" s="85">
        <f>IF(AT87='LE Mans SA Cup'!$CM$1,'LE Mans SA Cup'!AZ87,0)</f>
        <v>0</v>
      </c>
      <c r="CN87" s="85">
        <f>IF(AT87='LE Mans SA Cup'!$CN$1,'LE Mans SA Cup'!AZ87,0)</f>
        <v>0</v>
      </c>
      <c r="CO87" s="87">
        <f>IF(AT87='LE Mans SA Cup'!$CO$1,'LE Mans SA Cup'!AZ87,0)</f>
        <v>0</v>
      </c>
    </row>
    <row r="88" spans="1:93" ht="20.25" customHeight="1">
      <c r="A88" s="114"/>
      <c r="P88" s="127"/>
      <c r="Q88" s="127"/>
      <c r="R88" s="129"/>
      <c r="S88" s="130"/>
      <c r="T88" s="130"/>
      <c r="U88" s="130"/>
      <c r="V88" s="129"/>
      <c r="W88" s="130"/>
      <c r="X88" s="129"/>
      <c r="Y88" s="130"/>
      <c r="Z88" s="129"/>
      <c r="AA88" s="127"/>
      <c r="AB88" s="127"/>
      <c r="AC88" s="127"/>
      <c r="AD88" s="114"/>
      <c r="AP88" s="131"/>
      <c r="AQ88" s="131"/>
      <c r="AR88" s="45" t="s">
        <v>36</v>
      </c>
      <c r="AS88" s="40" t="s">
        <v>82</v>
      </c>
      <c r="AT88" s="34">
        <f>Eingabe!D28</f>
        <v>0</v>
      </c>
      <c r="AU88" s="40"/>
      <c r="AV88" s="35"/>
      <c r="AW88" s="35">
        <f t="shared" si="23"/>
        <v>0</v>
      </c>
      <c r="AX88" s="36"/>
      <c r="AY88" s="37">
        <f t="shared" si="24"/>
        <v>0</v>
      </c>
      <c r="AZ88" s="38">
        <f>Eingabe!K28</f>
        <v>0</v>
      </c>
      <c r="BA88" s="39">
        <f t="shared" si="25"/>
        <v>0</v>
      </c>
      <c r="BB88" s="49">
        <f t="shared" si="26"/>
        <v>0</v>
      </c>
      <c r="BC88" s="114"/>
      <c r="BD88" s="114"/>
      <c r="BE88" s="114"/>
      <c r="CF88" s="86">
        <f>IF(AT88='LE Mans SA Cup'!$CF$1,'LE Mans SA Cup'!AZ88,0)</f>
        <v>0</v>
      </c>
      <c r="CG88" s="85">
        <f>IF(AT88='LE Mans SA Cup'!$CG$1,'LE Mans SA Cup'!AZ88,0)</f>
        <v>0</v>
      </c>
      <c r="CH88" s="85">
        <f>IF(AT88='LE Mans SA Cup'!$CH$1,'LE Mans SA Cup'!AZ88,0)</f>
        <v>0</v>
      </c>
      <c r="CI88" s="85">
        <f>IF(AT88='LE Mans SA Cup'!$CI$1,'LE Mans SA Cup'!AZ88,0)</f>
        <v>0</v>
      </c>
      <c r="CJ88" s="85">
        <f>IF(AT88='LE Mans SA Cup'!$CJ$1,'LE Mans SA Cup'!AZ88,0)</f>
        <v>0</v>
      </c>
      <c r="CK88" s="85">
        <f>IF(AT88='LE Mans SA Cup'!$CK$1,'LE Mans SA Cup'!AZ88,0)</f>
        <v>0</v>
      </c>
      <c r="CL88" s="85">
        <f>IF(AT88='LE Mans SA Cup'!$CL$1,'LE Mans SA Cup'!AZ88,0)</f>
        <v>0</v>
      </c>
      <c r="CM88" s="85">
        <f>IF(AT88='LE Mans SA Cup'!$CM$1,'LE Mans SA Cup'!AZ88,0)</f>
        <v>0</v>
      </c>
      <c r="CN88" s="85">
        <f>IF(AT88='LE Mans SA Cup'!$CN$1,'LE Mans SA Cup'!AZ88,0)</f>
        <v>0</v>
      </c>
      <c r="CO88" s="87">
        <f>IF(AT88='LE Mans SA Cup'!$CO$1,'LE Mans SA Cup'!AZ88,0)</f>
        <v>0</v>
      </c>
    </row>
    <row r="89" spans="1:93" ht="20.25" customHeight="1">
      <c r="A89" s="114"/>
      <c r="P89" s="127"/>
      <c r="Q89" s="127"/>
      <c r="R89" s="129"/>
      <c r="S89" s="130"/>
      <c r="T89" s="130"/>
      <c r="U89" s="130"/>
      <c r="V89" s="129"/>
      <c r="W89" s="130"/>
      <c r="X89" s="129"/>
      <c r="Y89" s="130"/>
      <c r="Z89" s="129"/>
      <c r="AA89" s="127"/>
      <c r="AB89" s="127"/>
      <c r="AC89" s="127"/>
      <c r="AD89" s="114"/>
      <c r="AP89" s="131"/>
      <c r="AQ89" s="131"/>
      <c r="AR89" s="45" t="s">
        <v>37</v>
      </c>
      <c r="AS89" s="34" t="s">
        <v>83</v>
      </c>
      <c r="AT89" s="34">
        <f>Eingabe!D29</f>
        <v>0</v>
      </c>
      <c r="AU89" s="34"/>
      <c r="AV89" s="35"/>
      <c r="AW89" s="35">
        <f t="shared" si="23"/>
        <v>0</v>
      </c>
      <c r="AX89" s="36"/>
      <c r="AY89" s="37">
        <f t="shared" si="24"/>
        <v>0</v>
      </c>
      <c r="AZ89" s="38">
        <f>Eingabe!K29</f>
        <v>0</v>
      </c>
      <c r="BA89" s="39">
        <f t="shared" si="25"/>
        <v>0</v>
      </c>
      <c r="BB89" s="49">
        <f t="shared" si="26"/>
        <v>0</v>
      </c>
      <c r="BC89" s="114"/>
      <c r="BD89" s="114"/>
      <c r="BE89" s="114"/>
      <c r="CF89" s="86">
        <f>IF(AT89='LE Mans SA Cup'!$CF$1,'LE Mans SA Cup'!AZ89,0)</f>
        <v>0</v>
      </c>
      <c r="CG89" s="85">
        <f>IF(AT89='LE Mans SA Cup'!$CG$1,'LE Mans SA Cup'!AZ89,0)</f>
        <v>0</v>
      </c>
      <c r="CH89" s="85">
        <f>IF(AT89='LE Mans SA Cup'!$CH$1,'LE Mans SA Cup'!AZ89,0)</f>
        <v>0</v>
      </c>
      <c r="CI89" s="85">
        <f>IF(AT89='LE Mans SA Cup'!$CI$1,'LE Mans SA Cup'!AZ89,0)</f>
        <v>0</v>
      </c>
      <c r="CJ89" s="85">
        <f>IF(AT89='LE Mans SA Cup'!$CJ$1,'LE Mans SA Cup'!AZ89,0)</f>
        <v>0</v>
      </c>
      <c r="CK89" s="85">
        <f>IF(AT89='LE Mans SA Cup'!$CK$1,'LE Mans SA Cup'!AZ89,0)</f>
        <v>0</v>
      </c>
      <c r="CL89" s="85">
        <f>IF(AT89='LE Mans SA Cup'!$CL$1,'LE Mans SA Cup'!AZ89,0)</f>
        <v>0</v>
      </c>
      <c r="CM89" s="85">
        <f>IF(AT89='LE Mans SA Cup'!$CM$1,'LE Mans SA Cup'!AZ89,0)</f>
        <v>0</v>
      </c>
      <c r="CN89" s="85">
        <f>IF(AT89='LE Mans SA Cup'!$CN$1,'LE Mans SA Cup'!AZ89,0)</f>
        <v>0</v>
      </c>
      <c r="CO89" s="87">
        <f>IF(AT89='LE Mans SA Cup'!$CO$1,'LE Mans SA Cup'!AZ89,0)</f>
        <v>0</v>
      </c>
    </row>
    <row r="90" spans="1:93" ht="20.25" customHeight="1">
      <c r="A90" s="114"/>
      <c r="R90" s="129"/>
      <c r="S90" s="130"/>
      <c r="T90" s="130"/>
      <c r="U90" s="130"/>
      <c r="V90" s="129"/>
      <c r="W90" s="130"/>
      <c r="X90" s="129"/>
      <c r="Y90" s="130"/>
      <c r="Z90" s="129"/>
      <c r="AA90" s="127"/>
      <c r="AB90" s="127"/>
      <c r="AC90" s="127"/>
      <c r="AD90" s="114"/>
      <c r="AP90" s="131"/>
      <c r="AQ90" s="131"/>
      <c r="AR90" s="45" t="s">
        <v>38</v>
      </c>
      <c r="AS90" s="40" t="s">
        <v>5</v>
      </c>
      <c r="AT90" s="34">
        <f>Eingabe!D30</f>
        <v>0</v>
      </c>
      <c r="AU90" s="40"/>
      <c r="AV90" s="35"/>
      <c r="AW90" s="35">
        <f t="shared" si="23"/>
        <v>0</v>
      </c>
      <c r="AX90" s="36"/>
      <c r="AY90" s="37">
        <f t="shared" si="24"/>
        <v>0</v>
      </c>
      <c r="AZ90" s="38">
        <f>Eingabe!K30</f>
        <v>0</v>
      </c>
      <c r="BA90" s="39">
        <f t="shared" si="25"/>
        <v>0</v>
      </c>
      <c r="BB90" s="49">
        <f t="shared" si="26"/>
        <v>0</v>
      </c>
      <c r="BC90" s="114"/>
      <c r="BD90" s="114"/>
      <c r="BE90" s="114"/>
      <c r="CF90" s="86">
        <f>IF(AT90='LE Mans SA Cup'!$CF$1,'LE Mans SA Cup'!AZ90,0)</f>
        <v>0</v>
      </c>
      <c r="CG90" s="85">
        <f>IF(AT90='LE Mans SA Cup'!$CG$1,'LE Mans SA Cup'!AZ90,0)</f>
        <v>0</v>
      </c>
      <c r="CH90" s="85">
        <f>IF(AT90='LE Mans SA Cup'!$CH$1,'LE Mans SA Cup'!AZ90,0)</f>
        <v>0</v>
      </c>
      <c r="CI90" s="85">
        <f>IF(AT90='LE Mans SA Cup'!$CI$1,'LE Mans SA Cup'!AZ90,0)</f>
        <v>0</v>
      </c>
      <c r="CJ90" s="85">
        <f>IF(AT90='LE Mans SA Cup'!$CJ$1,'LE Mans SA Cup'!AZ90,0)</f>
        <v>0</v>
      </c>
      <c r="CK90" s="85">
        <f>IF(AT90='LE Mans SA Cup'!$CK$1,'LE Mans SA Cup'!AZ90,0)</f>
        <v>0</v>
      </c>
      <c r="CL90" s="85">
        <f>IF(AT90='LE Mans SA Cup'!$CL$1,'LE Mans SA Cup'!AZ90,0)</f>
        <v>0</v>
      </c>
      <c r="CM90" s="85">
        <f>IF(AT90='LE Mans SA Cup'!$CM$1,'LE Mans SA Cup'!AZ90,0)</f>
        <v>0</v>
      </c>
      <c r="CN90" s="85">
        <f>IF(AT90='LE Mans SA Cup'!$CN$1,'LE Mans SA Cup'!AZ90,0)</f>
        <v>0</v>
      </c>
      <c r="CO90" s="87">
        <f>IF(AT90='LE Mans SA Cup'!$CO$1,'LE Mans SA Cup'!AZ90,0)</f>
        <v>0</v>
      </c>
    </row>
    <row r="91" spans="42:93" ht="20.25" customHeight="1">
      <c r="AP91" s="131"/>
      <c r="AQ91" s="131"/>
      <c r="AR91" s="45" t="s">
        <v>39</v>
      </c>
      <c r="AS91" s="40" t="s">
        <v>84</v>
      </c>
      <c r="AT91" s="34">
        <f>Eingabe!D31</f>
        <v>0</v>
      </c>
      <c r="AU91" s="40"/>
      <c r="AV91" s="35"/>
      <c r="AW91" s="35">
        <f t="shared" si="23"/>
        <v>0</v>
      </c>
      <c r="AX91" s="36"/>
      <c r="AY91" s="37">
        <f t="shared" si="24"/>
        <v>0</v>
      </c>
      <c r="AZ91" s="38">
        <f>Eingabe!K31</f>
        <v>0</v>
      </c>
      <c r="BA91" s="39">
        <f t="shared" si="25"/>
        <v>0</v>
      </c>
      <c r="BB91" s="49">
        <f t="shared" si="26"/>
        <v>0</v>
      </c>
      <c r="BC91" s="114"/>
      <c r="BD91" s="114"/>
      <c r="BE91" s="114"/>
      <c r="CF91" s="86">
        <f>IF(AT91='LE Mans SA Cup'!$CF$1,'LE Mans SA Cup'!AZ91,0)</f>
        <v>0</v>
      </c>
      <c r="CG91" s="85">
        <f>IF(AT91='LE Mans SA Cup'!$CG$1,'LE Mans SA Cup'!AZ91,0)</f>
        <v>0</v>
      </c>
      <c r="CH91" s="85">
        <f>IF(AT91='LE Mans SA Cup'!$CH$1,'LE Mans SA Cup'!AZ91,0)</f>
        <v>0</v>
      </c>
      <c r="CI91" s="85">
        <f>IF(AT91='LE Mans SA Cup'!$CI$1,'LE Mans SA Cup'!AZ91,0)</f>
        <v>0</v>
      </c>
      <c r="CJ91" s="85">
        <f>IF(AT91='LE Mans SA Cup'!$CJ$1,'LE Mans SA Cup'!AZ91,0)</f>
        <v>0</v>
      </c>
      <c r="CK91" s="85">
        <f>IF(AT91='LE Mans SA Cup'!$CK$1,'LE Mans SA Cup'!AZ91,0)</f>
        <v>0</v>
      </c>
      <c r="CL91" s="85">
        <f>IF(AT91='LE Mans SA Cup'!$CL$1,'LE Mans SA Cup'!AZ91,0)</f>
        <v>0</v>
      </c>
      <c r="CM91" s="85">
        <f>IF(AT91='LE Mans SA Cup'!$CM$1,'LE Mans SA Cup'!AZ91,0)</f>
        <v>0</v>
      </c>
      <c r="CN91" s="85">
        <f>IF(AT91='LE Mans SA Cup'!$CN$1,'LE Mans SA Cup'!AZ91,0)</f>
        <v>0</v>
      </c>
      <c r="CO91" s="87">
        <f>IF(AT91='LE Mans SA Cup'!$CO$1,'LE Mans SA Cup'!AZ91,0)</f>
        <v>0</v>
      </c>
    </row>
    <row r="92" spans="42:93" ht="20.25" customHeight="1">
      <c r="AP92" s="131"/>
      <c r="AQ92" s="131"/>
      <c r="AR92" s="45" t="s">
        <v>40</v>
      </c>
      <c r="AS92" s="40" t="s">
        <v>85</v>
      </c>
      <c r="AT92" s="34">
        <f>Eingabe!D32</f>
        <v>0</v>
      </c>
      <c r="AU92" s="40"/>
      <c r="AV92" s="35"/>
      <c r="AW92" s="35">
        <f t="shared" si="23"/>
        <v>0</v>
      </c>
      <c r="AX92" s="36"/>
      <c r="AY92" s="37">
        <f t="shared" si="24"/>
        <v>0</v>
      </c>
      <c r="AZ92" s="38">
        <f>Eingabe!K32</f>
        <v>0</v>
      </c>
      <c r="BA92" s="39">
        <f t="shared" si="25"/>
        <v>0</v>
      </c>
      <c r="BB92" s="49">
        <f t="shared" si="26"/>
        <v>0</v>
      </c>
      <c r="BC92" s="114"/>
      <c r="BD92" s="114"/>
      <c r="BE92" s="114"/>
      <c r="CF92" s="86">
        <f>IF(AT92='LE Mans SA Cup'!$CF$1,'LE Mans SA Cup'!AZ92,0)</f>
        <v>0</v>
      </c>
      <c r="CG92" s="85">
        <f>IF(AT92='LE Mans SA Cup'!$CG$1,'LE Mans SA Cup'!AZ92,0)</f>
        <v>0</v>
      </c>
      <c r="CH92" s="85">
        <f>IF(AT92='LE Mans SA Cup'!$CH$1,'LE Mans SA Cup'!AZ92,0)</f>
        <v>0</v>
      </c>
      <c r="CI92" s="85">
        <f>IF(AT92='LE Mans SA Cup'!$CI$1,'LE Mans SA Cup'!AZ92,0)</f>
        <v>0</v>
      </c>
      <c r="CJ92" s="85">
        <f>IF(AT92='LE Mans SA Cup'!$CJ$1,'LE Mans SA Cup'!AZ92,0)</f>
        <v>0</v>
      </c>
      <c r="CK92" s="85">
        <f>IF(AT92='LE Mans SA Cup'!$CK$1,'LE Mans SA Cup'!AZ92,0)</f>
        <v>0</v>
      </c>
      <c r="CL92" s="85">
        <f>IF(AT92='LE Mans SA Cup'!$CL$1,'LE Mans SA Cup'!AZ92,0)</f>
        <v>0</v>
      </c>
      <c r="CM92" s="85">
        <f>IF(AT92='LE Mans SA Cup'!$CM$1,'LE Mans SA Cup'!AZ92,0)</f>
        <v>0</v>
      </c>
      <c r="CN92" s="85">
        <f>IF(AT92='LE Mans SA Cup'!$CN$1,'LE Mans SA Cup'!AZ92,0)</f>
        <v>0</v>
      </c>
      <c r="CO92" s="87">
        <f>IF(AT92='LE Mans SA Cup'!$CO$1,'LE Mans SA Cup'!AZ92,0)</f>
        <v>0</v>
      </c>
    </row>
    <row r="93" spans="42:93" ht="20.25" customHeight="1">
      <c r="AP93" s="131"/>
      <c r="AQ93" s="131"/>
      <c r="AR93" s="45" t="s">
        <v>41</v>
      </c>
      <c r="AS93" s="40" t="s">
        <v>86</v>
      </c>
      <c r="AT93" s="34">
        <f>Eingabe!D33</f>
        <v>0</v>
      </c>
      <c r="AU93" s="40"/>
      <c r="AV93" s="35"/>
      <c r="AW93" s="35">
        <f t="shared" si="23"/>
        <v>0</v>
      </c>
      <c r="AX93" s="36"/>
      <c r="AY93" s="37">
        <f t="shared" si="24"/>
        <v>0</v>
      </c>
      <c r="AZ93" s="38">
        <f>Eingabe!K33</f>
        <v>0</v>
      </c>
      <c r="BA93" s="39">
        <f t="shared" si="25"/>
        <v>0</v>
      </c>
      <c r="BB93" s="49">
        <f t="shared" si="26"/>
        <v>0</v>
      </c>
      <c r="BC93" s="114"/>
      <c r="BD93" s="114"/>
      <c r="BE93" s="114"/>
      <c r="CF93" s="86">
        <f>IF(AT93='LE Mans SA Cup'!$CF$1,'LE Mans SA Cup'!AZ93,0)</f>
        <v>0</v>
      </c>
      <c r="CG93" s="85">
        <f>IF(AT93='LE Mans SA Cup'!$CG$1,'LE Mans SA Cup'!AZ93,0)</f>
        <v>0</v>
      </c>
      <c r="CH93" s="85">
        <f>IF(AT93='LE Mans SA Cup'!$CH$1,'LE Mans SA Cup'!AZ93,0)</f>
        <v>0</v>
      </c>
      <c r="CI93" s="85">
        <f>IF(AT93='LE Mans SA Cup'!$CI$1,'LE Mans SA Cup'!AZ93,0)</f>
        <v>0</v>
      </c>
      <c r="CJ93" s="85">
        <f>IF(AT93='LE Mans SA Cup'!$CJ$1,'LE Mans SA Cup'!AZ93,0)</f>
        <v>0</v>
      </c>
      <c r="CK93" s="85">
        <f>IF(AT93='LE Mans SA Cup'!$CK$1,'LE Mans SA Cup'!AZ93,0)</f>
        <v>0</v>
      </c>
      <c r="CL93" s="85">
        <f>IF(AT93='LE Mans SA Cup'!$CL$1,'LE Mans SA Cup'!AZ93,0)</f>
        <v>0</v>
      </c>
      <c r="CM93" s="85">
        <f>IF(AT93='LE Mans SA Cup'!$CM$1,'LE Mans SA Cup'!AZ93,0)</f>
        <v>0</v>
      </c>
      <c r="CN93" s="85">
        <f>IF(AT93='LE Mans SA Cup'!$CN$1,'LE Mans SA Cup'!AZ93,0)</f>
        <v>0</v>
      </c>
      <c r="CO93" s="87">
        <f>IF(AT93='LE Mans SA Cup'!$CO$1,'LE Mans SA Cup'!AZ93,0)</f>
        <v>0</v>
      </c>
    </row>
    <row r="94" spans="42:93" ht="20.25" customHeight="1">
      <c r="AP94" s="131"/>
      <c r="AQ94" s="131"/>
      <c r="AR94" s="45" t="s">
        <v>42</v>
      </c>
      <c r="AS94" s="40" t="s">
        <v>87</v>
      </c>
      <c r="AT94" s="34">
        <f>Eingabe!D34</f>
        <v>0</v>
      </c>
      <c r="AU94" s="40"/>
      <c r="AV94" s="35"/>
      <c r="AW94" s="35">
        <f t="shared" si="23"/>
        <v>0</v>
      </c>
      <c r="AX94" s="36"/>
      <c r="AY94" s="37">
        <f t="shared" si="24"/>
        <v>0</v>
      </c>
      <c r="AZ94" s="38">
        <f>Eingabe!K34</f>
        <v>0</v>
      </c>
      <c r="BA94" s="39">
        <f t="shared" si="25"/>
        <v>0</v>
      </c>
      <c r="BB94" s="49">
        <f t="shared" si="26"/>
        <v>0</v>
      </c>
      <c r="BC94" s="114"/>
      <c r="BD94" s="114"/>
      <c r="BE94" s="114"/>
      <c r="CF94" s="86">
        <f>IF(AT94='LE Mans SA Cup'!$CF$1,'LE Mans SA Cup'!AZ94,0)</f>
        <v>0</v>
      </c>
      <c r="CG94" s="85">
        <f>IF(AT94='LE Mans SA Cup'!$CG$1,'LE Mans SA Cup'!AZ94,0)</f>
        <v>0</v>
      </c>
      <c r="CH94" s="85">
        <f>IF(AT94='LE Mans SA Cup'!$CH$1,'LE Mans SA Cup'!AZ94,0)</f>
        <v>0</v>
      </c>
      <c r="CI94" s="85">
        <f>IF(AT94='LE Mans SA Cup'!$CI$1,'LE Mans SA Cup'!AZ94,0)</f>
        <v>0</v>
      </c>
      <c r="CJ94" s="85">
        <f>IF(AT94='LE Mans SA Cup'!$CJ$1,'LE Mans SA Cup'!AZ94,0)</f>
        <v>0</v>
      </c>
      <c r="CK94" s="85">
        <f>IF(AT94='LE Mans SA Cup'!$CK$1,'LE Mans SA Cup'!AZ94,0)</f>
        <v>0</v>
      </c>
      <c r="CL94" s="85">
        <f>IF(AT94='LE Mans SA Cup'!$CL$1,'LE Mans SA Cup'!AZ94,0)</f>
        <v>0</v>
      </c>
      <c r="CM94" s="85">
        <f>IF(AT94='LE Mans SA Cup'!$CM$1,'LE Mans SA Cup'!AZ94,0)</f>
        <v>0</v>
      </c>
      <c r="CN94" s="85">
        <f>IF(AT94='LE Mans SA Cup'!$CN$1,'LE Mans SA Cup'!AZ94,0)</f>
        <v>0</v>
      </c>
      <c r="CO94" s="87">
        <f>IF(AT94='LE Mans SA Cup'!$CO$1,'LE Mans SA Cup'!AZ94,0)</f>
        <v>0</v>
      </c>
    </row>
    <row r="95" spans="42:93" ht="20.25" customHeight="1">
      <c r="AP95" s="131"/>
      <c r="AQ95" s="131"/>
      <c r="AR95" s="45" t="s">
        <v>43</v>
      </c>
      <c r="AS95" s="40" t="s">
        <v>88</v>
      </c>
      <c r="AT95" s="34">
        <f>Eingabe!D35</f>
        <v>0</v>
      </c>
      <c r="AU95" s="40"/>
      <c r="AV95" s="35"/>
      <c r="AW95" s="35">
        <f aca="true" t="shared" si="27" ref="AW95:AW112">AX95-AV95</f>
        <v>0</v>
      </c>
      <c r="AX95" s="36"/>
      <c r="AY95" s="37">
        <f aca="true" t="shared" si="28" ref="AY95:AY112">SUM(AX95/12)</f>
        <v>0</v>
      </c>
      <c r="AZ95" s="38">
        <f>Eingabe!K35</f>
        <v>0</v>
      </c>
      <c r="BA95" s="39">
        <f t="shared" si="25"/>
        <v>0</v>
      </c>
      <c r="BB95" s="49">
        <f t="shared" si="26"/>
        <v>0</v>
      </c>
      <c r="BC95" s="114"/>
      <c r="BD95" s="114"/>
      <c r="BE95" s="114"/>
      <c r="CF95" s="86">
        <f>IF(AT95='LE Mans SA Cup'!$CF$1,'LE Mans SA Cup'!AZ95,0)</f>
        <v>0</v>
      </c>
      <c r="CG95" s="85">
        <f>IF(AT95='LE Mans SA Cup'!$CG$1,'LE Mans SA Cup'!AZ95,0)</f>
        <v>0</v>
      </c>
      <c r="CH95" s="85">
        <f>IF(AT95='LE Mans SA Cup'!$CH$1,'LE Mans SA Cup'!AZ95,0)</f>
        <v>0</v>
      </c>
      <c r="CI95" s="85">
        <f>IF(AT95='LE Mans SA Cup'!$CI$1,'LE Mans SA Cup'!AZ95,0)</f>
        <v>0</v>
      </c>
      <c r="CJ95" s="85">
        <f>IF(AT95='LE Mans SA Cup'!$CJ$1,'LE Mans SA Cup'!AZ95,0)</f>
        <v>0</v>
      </c>
      <c r="CK95" s="85">
        <f>IF(AT95='LE Mans SA Cup'!$CK$1,'LE Mans SA Cup'!AZ95,0)</f>
        <v>0</v>
      </c>
      <c r="CL95" s="85">
        <f>IF(AT95='LE Mans SA Cup'!$CL$1,'LE Mans SA Cup'!AZ95,0)</f>
        <v>0</v>
      </c>
      <c r="CM95" s="85">
        <f>IF(AT95='LE Mans SA Cup'!$CM$1,'LE Mans SA Cup'!AZ95,0)</f>
        <v>0</v>
      </c>
      <c r="CN95" s="85">
        <f>IF(AT95='LE Mans SA Cup'!$CN$1,'LE Mans SA Cup'!AZ95,0)</f>
        <v>0</v>
      </c>
      <c r="CO95" s="87">
        <f>IF(AT95='LE Mans SA Cup'!$CO$1,'LE Mans SA Cup'!AZ95,0)</f>
        <v>0</v>
      </c>
    </row>
    <row r="96" spans="42:93" ht="20.25" customHeight="1">
      <c r="AP96" s="131"/>
      <c r="AQ96" s="131"/>
      <c r="AR96" s="45" t="s">
        <v>44</v>
      </c>
      <c r="AS96" s="40" t="s">
        <v>68</v>
      </c>
      <c r="AT96" s="34">
        <f>Eingabe!D36</f>
        <v>0</v>
      </c>
      <c r="AU96" s="40"/>
      <c r="AV96" s="35"/>
      <c r="AW96" s="35">
        <f t="shared" si="27"/>
        <v>0</v>
      </c>
      <c r="AX96" s="36"/>
      <c r="AY96" s="37">
        <f t="shared" si="28"/>
        <v>0</v>
      </c>
      <c r="AZ96" s="38">
        <f>Eingabe!K36</f>
        <v>0</v>
      </c>
      <c r="BA96" s="39">
        <f t="shared" si="25"/>
        <v>0</v>
      </c>
      <c r="BB96" s="49">
        <f t="shared" si="26"/>
        <v>0</v>
      </c>
      <c r="BC96" s="114"/>
      <c r="BD96" s="114"/>
      <c r="BE96" s="114"/>
      <c r="CF96" s="86">
        <f>IF(AT96='LE Mans SA Cup'!$CF$1,'LE Mans SA Cup'!AZ96,0)</f>
        <v>0</v>
      </c>
      <c r="CG96" s="85">
        <f>IF(AT96='LE Mans SA Cup'!$CG$1,'LE Mans SA Cup'!AZ96,0)</f>
        <v>0</v>
      </c>
      <c r="CH96" s="85">
        <f>IF(AT96='LE Mans SA Cup'!$CH$1,'LE Mans SA Cup'!AZ96,0)</f>
        <v>0</v>
      </c>
      <c r="CI96" s="85">
        <f>IF(AT96='LE Mans SA Cup'!$CI$1,'LE Mans SA Cup'!AZ96,0)</f>
        <v>0</v>
      </c>
      <c r="CJ96" s="85">
        <f>IF(AT96='LE Mans SA Cup'!$CJ$1,'LE Mans SA Cup'!AZ96,0)</f>
        <v>0</v>
      </c>
      <c r="CK96" s="85">
        <f>IF(AT96='LE Mans SA Cup'!$CK$1,'LE Mans SA Cup'!AZ96,0)</f>
        <v>0</v>
      </c>
      <c r="CL96" s="85">
        <f>IF(AT96='LE Mans SA Cup'!$CL$1,'LE Mans SA Cup'!AZ96,0)</f>
        <v>0</v>
      </c>
      <c r="CM96" s="85">
        <f>IF(AT96='LE Mans SA Cup'!$CM$1,'LE Mans SA Cup'!AZ96,0)</f>
        <v>0</v>
      </c>
      <c r="CN96" s="85">
        <f>IF(AT96='LE Mans SA Cup'!$CN$1,'LE Mans SA Cup'!AZ96,0)</f>
        <v>0</v>
      </c>
      <c r="CO96" s="87">
        <f>IF(AT96='LE Mans SA Cup'!$CO$1,'LE Mans SA Cup'!AZ96,0)</f>
        <v>0</v>
      </c>
    </row>
    <row r="97" spans="42:93" ht="20.25" customHeight="1">
      <c r="AP97" s="131"/>
      <c r="AQ97" s="131"/>
      <c r="AR97" s="45" t="s">
        <v>45</v>
      </c>
      <c r="AS97" s="40" t="s">
        <v>69</v>
      </c>
      <c r="AT97" s="34">
        <f>Eingabe!D37</f>
        <v>0</v>
      </c>
      <c r="AU97" s="40"/>
      <c r="AV97" s="35"/>
      <c r="AW97" s="35">
        <f t="shared" si="27"/>
        <v>0</v>
      </c>
      <c r="AX97" s="36"/>
      <c r="AY97" s="37">
        <f t="shared" si="28"/>
        <v>0</v>
      </c>
      <c r="AZ97" s="38">
        <f>Eingabe!K37</f>
        <v>0</v>
      </c>
      <c r="BA97" s="39">
        <f t="shared" si="25"/>
        <v>0</v>
      </c>
      <c r="BB97" s="49">
        <f t="shared" si="26"/>
        <v>0</v>
      </c>
      <c r="BC97" s="114"/>
      <c r="BD97" s="114"/>
      <c r="BE97" s="114"/>
      <c r="CF97" s="86">
        <f>IF(AT97='LE Mans SA Cup'!$CF$1,'LE Mans SA Cup'!AZ97,0)</f>
        <v>0</v>
      </c>
      <c r="CG97" s="85">
        <f>IF(AT97='LE Mans SA Cup'!$CG$1,'LE Mans SA Cup'!AZ97,0)</f>
        <v>0</v>
      </c>
      <c r="CH97" s="85">
        <f>IF(AT97='LE Mans SA Cup'!$CH$1,'LE Mans SA Cup'!AZ97,0)</f>
        <v>0</v>
      </c>
      <c r="CI97" s="85">
        <f>IF(AT97='LE Mans SA Cup'!$CI$1,'LE Mans SA Cup'!AZ97,0)</f>
        <v>0</v>
      </c>
      <c r="CJ97" s="85">
        <f>IF(AT97='LE Mans SA Cup'!$CJ$1,'LE Mans SA Cup'!AZ97,0)</f>
        <v>0</v>
      </c>
      <c r="CK97" s="85">
        <f>IF(AT97='LE Mans SA Cup'!$CK$1,'LE Mans SA Cup'!AZ97,0)</f>
        <v>0</v>
      </c>
      <c r="CL97" s="85">
        <f>IF(AT97='LE Mans SA Cup'!$CL$1,'LE Mans SA Cup'!AZ97,0)</f>
        <v>0</v>
      </c>
      <c r="CM97" s="85">
        <f>IF(AT97='LE Mans SA Cup'!$CM$1,'LE Mans SA Cup'!AZ97,0)</f>
        <v>0</v>
      </c>
      <c r="CN97" s="85">
        <f>IF(AT97='LE Mans SA Cup'!$CN$1,'LE Mans SA Cup'!AZ97,0)</f>
        <v>0</v>
      </c>
      <c r="CO97" s="87">
        <f>IF(AT97='LE Mans SA Cup'!$CO$1,'LE Mans SA Cup'!AZ97,0)</f>
        <v>0</v>
      </c>
    </row>
    <row r="98" spans="42:93" ht="20.25" customHeight="1">
      <c r="AP98" s="131"/>
      <c r="AQ98" s="131"/>
      <c r="AR98" s="45" t="s">
        <v>46</v>
      </c>
      <c r="AS98" s="40" t="s">
        <v>70</v>
      </c>
      <c r="AT98" s="34">
        <f>Eingabe!D38</f>
        <v>0</v>
      </c>
      <c r="AU98" s="40"/>
      <c r="AV98" s="35"/>
      <c r="AW98" s="35">
        <f t="shared" si="27"/>
        <v>0</v>
      </c>
      <c r="AX98" s="36"/>
      <c r="AY98" s="37">
        <f t="shared" si="28"/>
        <v>0</v>
      </c>
      <c r="AZ98" s="38">
        <f>Eingabe!K38</f>
        <v>0</v>
      </c>
      <c r="BA98" s="39">
        <f t="shared" si="25"/>
        <v>0</v>
      </c>
      <c r="BB98" s="49">
        <f t="shared" si="26"/>
        <v>0</v>
      </c>
      <c r="BC98" s="114"/>
      <c r="BD98" s="114"/>
      <c r="BE98" s="114"/>
      <c r="CF98" s="86">
        <f>IF(AT98='LE Mans SA Cup'!$CF$1,'LE Mans SA Cup'!AZ98,0)</f>
        <v>0</v>
      </c>
      <c r="CG98" s="85">
        <f>IF(AT98='LE Mans SA Cup'!$CG$1,'LE Mans SA Cup'!AZ98,0)</f>
        <v>0</v>
      </c>
      <c r="CH98" s="85">
        <f>IF(AT98='LE Mans SA Cup'!$CH$1,'LE Mans SA Cup'!AZ98,0)</f>
        <v>0</v>
      </c>
      <c r="CI98" s="85">
        <f>IF(AT98='LE Mans SA Cup'!$CI$1,'LE Mans SA Cup'!AZ98,0)</f>
        <v>0</v>
      </c>
      <c r="CJ98" s="85">
        <f>IF(AT98='LE Mans SA Cup'!$CJ$1,'LE Mans SA Cup'!AZ98,0)</f>
        <v>0</v>
      </c>
      <c r="CK98" s="85">
        <f>IF(AT98='LE Mans SA Cup'!$CK$1,'LE Mans SA Cup'!AZ98,0)</f>
        <v>0</v>
      </c>
      <c r="CL98" s="85">
        <f>IF(AT98='LE Mans SA Cup'!$CL$1,'LE Mans SA Cup'!AZ98,0)</f>
        <v>0</v>
      </c>
      <c r="CM98" s="85">
        <f>IF(AT98='LE Mans SA Cup'!$CM$1,'LE Mans SA Cup'!AZ98,0)</f>
        <v>0</v>
      </c>
      <c r="CN98" s="85">
        <f>IF(AT98='LE Mans SA Cup'!$CN$1,'LE Mans SA Cup'!AZ98,0)</f>
        <v>0</v>
      </c>
      <c r="CO98" s="87">
        <f>IF(AT98='LE Mans SA Cup'!$CO$1,'LE Mans SA Cup'!AZ98,0)</f>
        <v>0</v>
      </c>
    </row>
    <row r="99" spans="42:93" ht="20.25" customHeight="1">
      <c r="AP99" s="131"/>
      <c r="AQ99" s="131"/>
      <c r="AR99" s="45" t="s">
        <v>47</v>
      </c>
      <c r="AS99" s="40" t="s">
        <v>71</v>
      </c>
      <c r="AT99" s="34">
        <f>Eingabe!D39</f>
        <v>0</v>
      </c>
      <c r="AU99" s="40"/>
      <c r="AV99" s="35"/>
      <c r="AW99" s="35">
        <f t="shared" si="27"/>
        <v>0</v>
      </c>
      <c r="AX99" s="36"/>
      <c r="AY99" s="37">
        <f t="shared" si="28"/>
        <v>0</v>
      </c>
      <c r="AZ99" s="38">
        <f>Eingabe!K39</f>
        <v>0</v>
      </c>
      <c r="BA99" s="39">
        <f t="shared" si="25"/>
        <v>0</v>
      </c>
      <c r="BB99" s="49">
        <f t="shared" si="26"/>
        <v>0</v>
      </c>
      <c r="BC99" s="114"/>
      <c r="BD99" s="114"/>
      <c r="BE99" s="114"/>
      <c r="CF99" s="86">
        <f>IF(AT99='LE Mans SA Cup'!$CF$1,'LE Mans SA Cup'!AZ99,0)</f>
        <v>0</v>
      </c>
      <c r="CG99" s="85">
        <f>IF(AT99='LE Mans SA Cup'!$CG$1,'LE Mans SA Cup'!AZ99,0)</f>
        <v>0</v>
      </c>
      <c r="CH99" s="85">
        <f>IF(AT99='LE Mans SA Cup'!$CH$1,'LE Mans SA Cup'!AZ99,0)</f>
        <v>0</v>
      </c>
      <c r="CI99" s="85">
        <f>IF(AT99='LE Mans SA Cup'!$CI$1,'LE Mans SA Cup'!AZ99,0)</f>
        <v>0</v>
      </c>
      <c r="CJ99" s="85">
        <f>IF(AT99='LE Mans SA Cup'!$CJ$1,'LE Mans SA Cup'!AZ99,0)</f>
        <v>0</v>
      </c>
      <c r="CK99" s="85">
        <f>IF(AT99='LE Mans SA Cup'!$CK$1,'LE Mans SA Cup'!AZ99,0)</f>
        <v>0</v>
      </c>
      <c r="CL99" s="85">
        <f>IF(AT99='LE Mans SA Cup'!$CL$1,'LE Mans SA Cup'!AZ99,0)</f>
        <v>0</v>
      </c>
      <c r="CM99" s="85">
        <f>IF(AT99='LE Mans SA Cup'!$CM$1,'LE Mans SA Cup'!AZ99,0)</f>
        <v>0</v>
      </c>
      <c r="CN99" s="85">
        <f>IF(AT99='LE Mans SA Cup'!$CN$1,'LE Mans SA Cup'!AZ99,0)</f>
        <v>0</v>
      </c>
      <c r="CO99" s="87">
        <f>IF(AT99='LE Mans SA Cup'!$CO$1,'LE Mans SA Cup'!AZ99,0)</f>
        <v>0</v>
      </c>
    </row>
    <row r="100" spans="42:93" ht="20.25" customHeight="1">
      <c r="AP100" s="131"/>
      <c r="AQ100" s="131"/>
      <c r="AR100" s="45" t="s">
        <v>48</v>
      </c>
      <c r="AS100" s="34" t="s">
        <v>66</v>
      </c>
      <c r="AT100" s="34">
        <f>Eingabe!D40</f>
        <v>0</v>
      </c>
      <c r="AU100" s="34"/>
      <c r="AV100" s="35"/>
      <c r="AW100" s="35">
        <f t="shared" si="27"/>
        <v>0</v>
      </c>
      <c r="AX100" s="36"/>
      <c r="AY100" s="37">
        <f t="shared" si="28"/>
        <v>0</v>
      </c>
      <c r="AZ100" s="38">
        <f>Eingabe!K40</f>
        <v>0</v>
      </c>
      <c r="BA100" s="39">
        <f t="shared" si="25"/>
        <v>0</v>
      </c>
      <c r="BB100" s="49">
        <f t="shared" si="26"/>
        <v>0</v>
      </c>
      <c r="BC100" s="114"/>
      <c r="BD100" s="114"/>
      <c r="BE100" s="114"/>
      <c r="CF100" s="86">
        <f>IF(AT100='LE Mans SA Cup'!$CF$1,'LE Mans SA Cup'!AZ100,0)</f>
        <v>0</v>
      </c>
      <c r="CG100" s="85">
        <f>IF(AT100='LE Mans SA Cup'!$CG$1,'LE Mans SA Cup'!AZ100,0)</f>
        <v>0</v>
      </c>
      <c r="CH100" s="85">
        <f>IF(AT100='LE Mans SA Cup'!$CH$1,'LE Mans SA Cup'!AZ100,0)</f>
        <v>0</v>
      </c>
      <c r="CI100" s="85">
        <f>IF(AT100='LE Mans SA Cup'!$CI$1,'LE Mans SA Cup'!AZ100,0)</f>
        <v>0</v>
      </c>
      <c r="CJ100" s="85">
        <f>IF(AT100='LE Mans SA Cup'!$CJ$1,'LE Mans SA Cup'!AZ100,0)</f>
        <v>0</v>
      </c>
      <c r="CK100" s="85">
        <f>IF(AT100='LE Mans SA Cup'!$CK$1,'LE Mans SA Cup'!AZ100,0)</f>
        <v>0</v>
      </c>
      <c r="CL100" s="85">
        <f>IF(AT100='LE Mans SA Cup'!$CL$1,'LE Mans SA Cup'!AZ100,0)</f>
        <v>0</v>
      </c>
      <c r="CM100" s="85">
        <f>IF(AT100='LE Mans SA Cup'!$CM$1,'LE Mans SA Cup'!AZ100,0)</f>
        <v>0</v>
      </c>
      <c r="CN100" s="85">
        <f>IF(AT100='LE Mans SA Cup'!$CN$1,'LE Mans SA Cup'!AZ100,0)</f>
        <v>0</v>
      </c>
      <c r="CO100" s="87">
        <f>IF(AT100='LE Mans SA Cup'!$CO$1,'LE Mans SA Cup'!AZ100,0)</f>
        <v>0</v>
      </c>
    </row>
    <row r="101" spans="42:93" ht="20.25" customHeight="1">
      <c r="AP101" s="131"/>
      <c r="AQ101" s="131"/>
      <c r="AR101" s="45" t="s">
        <v>49</v>
      </c>
      <c r="AS101" s="40" t="s">
        <v>74</v>
      </c>
      <c r="AT101" s="34">
        <f>Eingabe!D41</f>
        <v>0</v>
      </c>
      <c r="AU101" s="40"/>
      <c r="AV101" s="35"/>
      <c r="AW101" s="35">
        <f t="shared" si="27"/>
        <v>0</v>
      </c>
      <c r="AX101" s="36"/>
      <c r="AY101" s="37">
        <f t="shared" si="28"/>
        <v>0</v>
      </c>
      <c r="AZ101" s="38">
        <f>Eingabe!K41</f>
        <v>0</v>
      </c>
      <c r="BA101" s="39">
        <f t="shared" si="25"/>
        <v>0</v>
      </c>
      <c r="BB101" s="49">
        <f t="shared" si="26"/>
        <v>0</v>
      </c>
      <c r="BC101" s="114"/>
      <c r="BD101" s="114"/>
      <c r="BE101" s="114"/>
      <c r="CF101" s="86">
        <f>IF(AT101='LE Mans SA Cup'!$CF$1,'LE Mans SA Cup'!AZ101,0)</f>
        <v>0</v>
      </c>
      <c r="CG101" s="85">
        <f>IF(AT101='LE Mans SA Cup'!$CG$1,'LE Mans SA Cup'!AZ101,0)</f>
        <v>0</v>
      </c>
      <c r="CH101" s="85">
        <f>IF(AT101='LE Mans SA Cup'!$CH$1,'LE Mans SA Cup'!AZ101,0)</f>
        <v>0</v>
      </c>
      <c r="CI101" s="85">
        <f>IF(AT101='LE Mans SA Cup'!$CI$1,'LE Mans SA Cup'!AZ101,0)</f>
        <v>0</v>
      </c>
      <c r="CJ101" s="85">
        <f>IF(AT101='LE Mans SA Cup'!$CJ$1,'LE Mans SA Cup'!AZ101,0)</f>
        <v>0</v>
      </c>
      <c r="CK101" s="85">
        <f>IF(AT101='LE Mans SA Cup'!$CK$1,'LE Mans SA Cup'!AZ101,0)</f>
        <v>0</v>
      </c>
      <c r="CL101" s="85">
        <f>IF(AT101='LE Mans SA Cup'!$CL$1,'LE Mans SA Cup'!AZ101,0)</f>
        <v>0</v>
      </c>
      <c r="CM101" s="85">
        <f>IF(AT101='LE Mans SA Cup'!$CM$1,'LE Mans SA Cup'!AZ101,0)</f>
        <v>0</v>
      </c>
      <c r="CN101" s="85">
        <f>IF(AT101='LE Mans SA Cup'!$CN$1,'LE Mans SA Cup'!AZ101,0)</f>
        <v>0</v>
      </c>
      <c r="CO101" s="87">
        <f>IF(AT101='LE Mans SA Cup'!$CO$1,'LE Mans SA Cup'!AZ101,0)</f>
        <v>0</v>
      </c>
    </row>
    <row r="102" spans="42:93" ht="20.25" customHeight="1">
      <c r="AP102" s="131"/>
      <c r="AQ102" s="131"/>
      <c r="AR102" s="45" t="s">
        <v>50</v>
      </c>
      <c r="AS102" s="40" t="s">
        <v>63</v>
      </c>
      <c r="AT102" s="34">
        <f>Eingabe!D42</f>
        <v>0</v>
      </c>
      <c r="AU102" s="40"/>
      <c r="AV102" s="35"/>
      <c r="AW102" s="35">
        <f t="shared" si="27"/>
        <v>0</v>
      </c>
      <c r="AX102" s="36"/>
      <c r="AY102" s="37">
        <f t="shared" si="28"/>
        <v>0</v>
      </c>
      <c r="AZ102" s="38">
        <f>Eingabe!K42</f>
        <v>0</v>
      </c>
      <c r="BA102" s="39">
        <f t="shared" si="25"/>
        <v>0</v>
      </c>
      <c r="BB102" s="49">
        <f t="shared" si="26"/>
        <v>0</v>
      </c>
      <c r="BC102" s="114"/>
      <c r="BD102" s="114"/>
      <c r="BE102" s="114"/>
      <c r="CF102" s="86">
        <f>IF(AT102='LE Mans SA Cup'!$CF$1,'LE Mans SA Cup'!AZ102,0)</f>
        <v>0</v>
      </c>
      <c r="CG102" s="85">
        <f>IF(AT102='LE Mans SA Cup'!$CG$1,'LE Mans SA Cup'!AZ102,0)</f>
        <v>0</v>
      </c>
      <c r="CH102" s="85">
        <f>IF(AT102='LE Mans SA Cup'!$CH$1,'LE Mans SA Cup'!AZ102,0)</f>
        <v>0</v>
      </c>
      <c r="CI102" s="85">
        <f>IF(AT102='LE Mans SA Cup'!$CI$1,'LE Mans SA Cup'!AZ102,0)</f>
        <v>0</v>
      </c>
      <c r="CJ102" s="85">
        <f>IF(AT102='LE Mans SA Cup'!$CJ$1,'LE Mans SA Cup'!AZ102,0)</f>
        <v>0</v>
      </c>
      <c r="CK102" s="85">
        <f>IF(AT102='LE Mans SA Cup'!$CK$1,'LE Mans SA Cup'!AZ102,0)</f>
        <v>0</v>
      </c>
      <c r="CL102" s="85">
        <f>IF(AT102='LE Mans SA Cup'!$CL$1,'LE Mans SA Cup'!AZ102,0)</f>
        <v>0</v>
      </c>
      <c r="CM102" s="85">
        <f>IF(AT102='LE Mans SA Cup'!$CM$1,'LE Mans SA Cup'!AZ102,0)</f>
        <v>0</v>
      </c>
      <c r="CN102" s="85">
        <f>IF(AT102='LE Mans SA Cup'!$CN$1,'LE Mans SA Cup'!AZ102,0)</f>
        <v>0</v>
      </c>
      <c r="CO102" s="87">
        <f>IF(AT102='LE Mans SA Cup'!$CO$1,'LE Mans SA Cup'!AZ102,0)</f>
        <v>0</v>
      </c>
    </row>
    <row r="103" spans="42:93" ht="20.25" customHeight="1">
      <c r="AP103" s="131"/>
      <c r="AQ103" s="131"/>
      <c r="AR103" s="45" t="s">
        <v>51</v>
      </c>
      <c r="AS103" s="40" t="s">
        <v>6</v>
      </c>
      <c r="AT103" s="34">
        <f>Eingabe!D43</f>
        <v>0</v>
      </c>
      <c r="AU103" s="40"/>
      <c r="AV103" s="35"/>
      <c r="AW103" s="35">
        <f t="shared" si="27"/>
        <v>0</v>
      </c>
      <c r="AX103" s="36"/>
      <c r="AY103" s="37">
        <f t="shared" si="28"/>
        <v>0</v>
      </c>
      <c r="AZ103" s="38">
        <f>Eingabe!K43</f>
        <v>0</v>
      </c>
      <c r="BA103" s="39">
        <f t="shared" si="25"/>
        <v>0</v>
      </c>
      <c r="BB103" s="49">
        <f t="shared" si="26"/>
        <v>0</v>
      </c>
      <c r="BC103" s="114"/>
      <c r="BD103" s="114"/>
      <c r="BE103" s="114"/>
      <c r="CF103" s="86">
        <f>IF(AT103='LE Mans SA Cup'!$CF$1,'LE Mans SA Cup'!AZ103,0)</f>
        <v>0</v>
      </c>
      <c r="CG103" s="85">
        <f>IF(AT103='LE Mans SA Cup'!$CG$1,'LE Mans SA Cup'!AZ103,0)</f>
        <v>0</v>
      </c>
      <c r="CH103" s="85">
        <f>IF(AT103='LE Mans SA Cup'!$CH$1,'LE Mans SA Cup'!AZ103,0)</f>
        <v>0</v>
      </c>
      <c r="CI103" s="85">
        <f>IF(AT103='LE Mans SA Cup'!$CI$1,'LE Mans SA Cup'!AZ103,0)</f>
        <v>0</v>
      </c>
      <c r="CJ103" s="85">
        <f>IF(AT103='LE Mans SA Cup'!$CJ$1,'LE Mans SA Cup'!AZ103,0)</f>
        <v>0</v>
      </c>
      <c r="CK103" s="85">
        <f>IF(AT103='LE Mans SA Cup'!$CK$1,'LE Mans SA Cup'!AZ103,0)</f>
        <v>0</v>
      </c>
      <c r="CL103" s="85">
        <f>IF(AT103='LE Mans SA Cup'!$CL$1,'LE Mans SA Cup'!AZ103,0)</f>
        <v>0</v>
      </c>
      <c r="CM103" s="85">
        <f>IF(AT103='LE Mans SA Cup'!$CM$1,'LE Mans SA Cup'!AZ103,0)</f>
        <v>0</v>
      </c>
      <c r="CN103" s="85">
        <f>IF(AT103='LE Mans SA Cup'!$CN$1,'LE Mans SA Cup'!AZ103,0)</f>
        <v>0</v>
      </c>
      <c r="CO103" s="87">
        <f>IF(AT103='LE Mans SA Cup'!$CO$1,'LE Mans SA Cup'!AZ103,0)</f>
        <v>0</v>
      </c>
    </row>
    <row r="104" spans="42:93" ht="20.25" customHeight="1">
      <c r="AP104" s="131"/>
      <c r="AQ104" s="131"/>
      <c r="AR104" s="45" t="s">
        <v>52</v>
      </c>
      <c r="AS104" s="34" t="s">
        <v>119</v>
      </c>
      <c r="AT104" s="34">
        <f>Eingabe!D14</f>
        <v>0</v>
      </c>
      <c r="AU104" s="34"/>
      <c r="AV104" s="35"/>
      <c r="AW104" s="35">
        <f t="shared" si="27"/>
        <v>0</v>
      </c>
      <c r="AX104" s="36"/>
      <c r="AY104" s="37">
        <f t="shared" si="28"/>
        <v>0</v>
      </c>
      <c r="AZ104" s="38">
        <f>Eingabe!K14</f>
        <v>0</v>
      </c>
      <c r="BA104" s="39">
        <f t="shared" si="25"/>
        <v>0</v>
      </c>
      <c r="BB104" s="49">
        <f t="shared" si="26"/>
        <v>0</v>
      </c>
      <c r="BC104" s="114"/>
      <c r="BD104" s="114"/>
      <c r="BE104" s="114"/>
      <c r="CF104" s="86">
        <f>IF(AT104='LE Mans SA Cup'!$CF$1,'LE Mans SA Cup'!AZ104,0)</f>
        <v>0</v>
      </c>
      <c r="CG104" s="85">
        <f>IF(AT104='LE Mans SA Cup'!$CG$1,'LE Mans SA Cup'!AZ104,0)</f>
        <v>0</v>
      </c>
      <c r="CH104" s="85">
        <f>IF(AT104='LE Mans SA Cup'!$CH$1,'LE Mans SA Cup'!AZ104,0)</f>
        <v>0</v>
      </c>
      <c r="CI104" s="85">
        <f>IF(AT104='LE Mans SA Cup'!$CI$1,'LE Mans SA Cup'!AZ104,0)</f>
        <v>0</v>
      </c>
      <c r="CJ104" s="85">
        <f>IF(AT104='LE Mans SA Cup'!$CJ$1,'LE Mans SA Cup'!AZ104,0)</f>
        <v>0</v>
      </c>
      <c r="CK104" s="85">
        <f>IF(AT104='LE Mans SA Cup'!$CK$1,'LE Mans SA Cup'!AZ104,0)</f>
        <v>0</v>
      </c>
      <c r="CL104" s="85">
        <f>IF(AT104='LE Mans SA Cup'!$CL$1,'LE Mans SA Cup'!AZ104,0)</f>
        <v>0</v>
      </c>
      <c r="CM104" s="85">
        <f>IF(AT104='LE Mans SA Cup'!$CM$1,'LE Mans SA Cup'!AZ104,0)</f>
        <v>0</v>
      </c>
      <c r="CN104" s="85">
        <f>IF(AT104='LE Mans SA Cup'!$CN$1,'LE Mans SA Cup'!AZ104,0)</f>
        <v>0</v>
      </c>
      <c r="CO104" s="87">
        <f>IF(AT104='LE Mans SA Cup'!$CO$1,'LE Mans SA Cup'!AZ104,0)</f>
        <v>0</v>
      </c>
    </row>
    <row r="105" spans="42:93" ht="20.25" customHeight="1">
      <c r="AP105" s="131"/>
      <c r="AQ105" s="131"/>
      <c r="AR105" s="45" t="s">
        <v>53</v>
      </c>
      <c r="AS105" s="34">
        <v>43</v>
      </c>
      <c r="AT105" s="34">
        <f>Eingabe!D45</f>
        <v>0</v>
      </c>
      <c r="AU105" s="34"/>
      <c r="AV105" s="35"/>
      <c r="AW105" s="35">
        <f t="shared" si="27"/>
        <v>0</v>
      </c>
      <c r="AX105" s="36"/>
      <c r="AY105" s="37">
        <f t="shared" si="28"/>
        <v>0</v>
      </c>
      <c r="AZ105" s="38">
        <f>Eingabe!K45</f>
        <v>0</v>
      </c>
      <c r="BA105" s="39">
        <f t="shared" si="25"/>
        <v>0</v>
      </c>
      <c r="BB105" s="49">
        <f t="shared" si="26"/>
        <v>0</v>
      </c>
      <c r="BC105" s="114"/>
      <c r="BD105" s="114"/>
      <c r="BE105" s="114"/>
      <c r="CF105" s="86">
        <f>IF(AT105='LE Mans SA Cup'!$CF$1,'LE Mans SA Cup'!AZ105,0)</f>
        <v>0</v>
      </c>
      <c r="CG105" s="85">
        <f>IF(AT105='LE Mans SA Cup'!$CG$1,'LE Mans SA Cup'!AZ105,0)</f>
        <v>0</v>
      </c>
      <c r="CH105" s="85">
        <f>IF(AT105='LE Mans SA Cup'!$CH$1,'LE Mans SA Cup'!AZ105,0)</f>
        <v>0</v>
      </c>
      <c r="CI105" s="85">
        <f>IF(AT105='LE Mans SA Cup'!$CI$1,'LE Mans SA Cup'!AZ105,0)</f>
        <v>0</v>
      </c>
      <c r="CJ105" s="85">
        <f>IF(AT105='LE Mans SA Cup'!$CJ$1,'LE Mans SA Cup'!AZ105,0)</f>
        <v>0</v>
      </c>
      <c r="CK105" s="85">
        <f>IF(AT105='LE Mans SA Cup'!$CK$1,'LE Mans SA Cup'!AZ105,0)</f>
        <v>0</v>
      </c>
      <c r="CL105" s="85">
        <f>IF(AT105='LE Mans SA Cup'!$CL$1,'LE Mans SA Cup'!AZ105,0)</f>
        <v>0</v>
      </c>
      <c r="CM105" s="85">
        <f>IF(AT105='LE Mans SA Cup'!$CM$1,'LE Mans SA Cup'!AZ105,0)</f>
        <v>0</v>
      </c>
      <c r="CN105" s="85">
        <f>IF(AT105='LE Mans SA Cup'!$CN$1,'LE Mans SA Cup'!AZ105,0)</f>
        <v>0</v>
      </c>
      <c r="CO105" s="87">
        <f>IF(AT105='LE Mans SA Cup'!$CO$1,'LE Mans SA Cup'!AZ105,0)</f>
        <v>0</v>
      </c>
    </row>
    <row r="106" spans="42:93" ht="20.25" customHeight="1">
      <c r="AP106" s="131"/>
      <c r="AQ106" s="131"/>
      <c r="AR106" s="45" t="s">
        <v>54</v>
      </c>
      <c r="AS106" s="34">
        <v>44</v>
      </c>
      <c r="AT106" s="34">
        <f>Eingabe!D46</f>
        <v>0</v>
      </c>
      <c r="AU106" s="34"/>
      <c r="AV106" s="35"/>
      <c r="AW106" s="35">
        <f t="shared" si="27"/>
        <v>0</v>
      </c>
      <c r="AX106" s="36"/>
      <c r="AY106" s="37">
        <f t="shared" si="28"/>
        <v>0</v>
      </c>
      <c r="AZ106" s="38">
        <f>Eingabe!K46</f>
        <v>0</v>
      </c>
      <c r="BA106" s="39">
        <f t="shared" si="25"/>
        <v>0</v>
      </c>
      <c r="BB106" s="49">
        <f t="shared" si="26"/>
        <v>0</v>
      </c>
      <c r="BC106" s="114"/>
      <c r="BD106" s="114"/>
      <c r="BE106" s="114"/>
      <c r="CF106" s="86">
        <f>IF(AT106='LE Mans SA Cup'!$CF$1,'LE Mans SA Cup'!AZ106,0)</f>
        <v>0</v>
      </c>
      <c r="CG106" s="85">
        <f>IF(AT106='LE Mans SA Cup'!$CG$1,'LE Mans SA Cup'!AZ106,0)</f>
        <v>0</v>
      </c>
      <c r="CH106" s="85">
        <f>IF(AT106='LE Mans SA Cup'!$CH$1,'LE Mans SA Cup'!AZ106,0)</f>
        <v>0</v>
      </c>
      <c r="CI106" s="85">
        <f>IF(AT106='LE Mans SA Cup'!$CI$1,'LE Mans SA Cup'!AZ106,0)</f>
        <v>0</v>
      </c>
      <c r="CJ106" s="85">
        <f>IF(AT106='LE Mans SA Cup'!$CJ$1,'LE Mans SA Cup'!AZ106,0)</f>
        <v>0</v>
      </c>
      <c r="CK106" s="85">
        <f>IF(AT106='LE Mans SA Cup'!$CK$1,'LE Mans SA Cup'!AZ106,0)</f>
        <v>0</v>
      </c>
      <c r="CL106" s="85">
        <f>IF(AT106='LE Mans SA Cup'!$CL$1,'LE Mans SA Cup'!AZ106,0)</f>
        <v>0</v>
      </c>
      <c r="CM106" s="85">
        <f>IF(AT106='LE Mans SA Cup'!$CM$1,'LE Mans SA Cup'!AZ106,0)</f>
        <v>0</v>
      </c>
      <c r="CN106" s="85">
        <f>IF(AT106='LE Mans SA Cup'!$CN$1,'LE Mans SA Cup'!AZ106,0)</f>
        <v>0</v>
      </c>
      <c r="CO106" s="87">
        <f>IF(AT106='LE Mans SA Cup'!$CO$1,'LE Mans SA Cup'!AZ106,0)</f>
        <v>0</v>
      </c>
    </row>
    <row r="107" spans="42:93" ht="20.25" customHeight="1">
      <c r="AP107" s="131"/>
      <c r="AQ107" s="131"/>
      <c r="AR107" s="45" t="s">
        <v>55</v>
      </c>
      <c r="AS107" s="34">
        <v>45</v>
      </c>
      <c r="AT107" s="34">
        <f>Eingabe!D47</f>
        <v>0</v>
      </c>
      <c r="AU107" s="34"/>
      <c r="AV107" s="35"/>
      <c r="AW107" s="35">
        <f t="shared" si="27"/>
        <v>0</v>
      </c>
      <c r="AX107" s="36"/>
      <c r="AY107" s="37">
        <f t="shared" si="28"/>
        <v>0</v>
      </c>
      <c r="AZ107" s="38">
        <f>Eingabe!K47</f>
        <v>0</v>
      </c>
      <c r="BA107" s="39">
        <f t="shared" si="25"/>
        <v>0</v>
      </c>
      <c r="BB107" s="49">
        <f t="shared" si="26"/>
        <v>0</v>
      </c>
      <c r="BC107" s="114"/>
      <c r="BD107" s="114"/>
      <c r="BE107" s="114"/>
      <c r="CF107" s="86">
        <f>IF(AT107='LE Mans SA Cup'!$CF$1,'LE Mans SA Cup'!AZ107,0)</f>
        <v>0</v>
      </c>
      <c r="CG107" s="85">
        <f>IF(AT107='LE Mans SA Cup'!$CG$1,'LE Mans SA Cup'!AZ107,0)</f>
        <v>0</v>
      </c>
      <c r="CH107" s="85">
        <f>IF(AT107='LE Mans SA Cup'!$CH$1,'LE Mans SA Cup'!AZ107,0)</f>
        <v>0</v>
      </c>
      <c r="CI107" s="85">
        <f>IF(AT107='LE Mans SA Cup'!$CI$1,'LE Mans SA Cup'!AZ107,0)</f>
        <v>0</v>
      </c>
      <c r="CJ107" s="85">
        <f>IF(AT107='LE Mans SA Cup'!$CJ$1,'LE Mans SA Cup'!AZ107,0)</f>
        <v>0</v>
      </c>
      <c r="CK107" s="85">
        <f>IF(AT107='LE Mans SA Cup'!$CK$1,'LE Mans SA Cup'!AZ107,0)</f>
        <v>0</v>
      </c>
      <c r="CL107" s="85">
        <f>IF(AT107='LE Mans SA Cup'!$CL$1,'LE Mans SA Cup'!AZ107,0)</f>
        <v>0</v>
      </c>
      <c r="CM107" s="85">
        <f>IF(AT107='LE Mans SA Cup'!$CM$1,'LE Mans SA Cup'!AZ107,0)</f>
        <v>0</v>
      </c>
      <c r="CN107" s="85">
        <f>IF(AT107='LE Mans SA Cup'!$CN$1,'LE Mans SA Cup'!AZ107,0)</f>
        <v>0</v>
      </c>
      <c r="CO107" s="87">
        <f>IF(AT107='LE Mans SA Cup'!$CO$1,'LE Mans SA Cup'!AZ107,0)</f>
        <v>0</v>
      </c>
    </row>
    <row r="108" spans="42:93" ht="20.25" customHeight="1">
      <c r="AP108" s="131"/>
      <c r="AQ108" s="131"/>
      <c r="AR108" s="45" t="s">
        <v>56</v>
      </c>
      <c r="AS108" s="34">
        <v>46</v>
      </c>
      <c r="AT108" s="34">
        <f>Eingabe!D48</f>
        <v>0</v>
      </c>
      <c r="AU108" s="34"/>
      <c r="AV108" s="35"/>
      <c r="AW108" s="35">
        <f t="shared" si="27"/>
        <v>0</v>
      </c>
      <c r="AX108" s="36"/>
      <c r="AY108" s="37">
        <f t="shared" si="28"/>
        <v>0</v>
      </c>
      <c r="AZ108" s="38">
        <f>Eingabe!K48</f>
        <v>0</v>
      </c>
      <c r="BA108" s="39">
        <f t="shared" si="25"/>
        <v>0</v>
      </c>
      <c r="BB108" s="49">
        <f t="shared" si="26"/>
        <v>0</v>
      </c>
      <c r="BC108" s="114"/>
      <c r="BD108" s="114"/>
      <c r="BE108" s="114"/>
      <c r="CF108" s="86">
        <f>IF(AT108='LE Mans SA Cup'!$CF$1,'LE Mans SA Cup'!AZ108,0)</f>
        <v>0</v>
      </c>
      <c r="CG108" s="85">
        <f>IF(AT108='LE Mans SA Cup'!$CG$1,'LE Mans SA Cup'!AZ108,0)</f>
        <v>0</v>
      </c>
      <c r="CH108" s="85">
        <f>IF(AT108='LE Mans SA Cup'!$CH$1,'LE Mans SA Cup'!AZ108,0)</f>
        <v>0</v>
      </c>
      <c r="CI108" s="85">
        <f>IF(AT108='LE Mans SA Cup'!$CI$1,'LE Mans SA Cup'!AZ108,0)</f>
        <v>0</v>
      </c>
      <c r="CJ108" s="85">
        <f>IF(AT108='LE Mans SA Cup'!$CJ$1,'LE Mans SA Cup'!AZ108,0)</f>
        <v>0</v>
      </c>
      <c r="CK108" s="85">
        <f>IF(AT108='LE Mans SA Cup'!$CK$1,'LE Mans SA Cup'!AZ108,0)</f>
        <v>0</v>
      </c>
      <c r="CL108" s="85">
        <f>IF(AT108='LE Mans SA Cup'!$CL$1,'LE Mans SA Cup'!AZ108,0)</f>
        <v>0</v>
      </c>
      <c r="CM108" s="85">
        <f>IF(AT108='LE Mans SA Cup'!$CM$1,'LE Mans SA Cup'!AZ108,0)</f>
        <v>0</v>
      </c>
      <c r="CN108" s="85">
        <f>IF(AT108='LE Mans SA Cup'!$CN$1,'LE Mans SA Cup'!AZ108,0)</f>
        <v>0</v>
      </c>
      <c r="CO108" s="87">
        <f>IF(AT108='LE Mans SA Cup'!$CO$1,'LE Mans SA Cup'!AZ108,0)</f>
        <v>0</v>
      </c>
    </row>
    <row r="109" spans="42:93" ht="20.25" customHeight="1">
      <c r="AP109" s="131"/>
      <c r="AQ109" s="131"/>
      <c r="AR109" s="45" t="s">
        <v>57</v>
      </c>
      <c r="AS109" s="34">
        <v>47</v>
      </c>
      <c r="AT109" s="34">
        <f>Eingabe!D49</f>
        <v>0</v>
      </c>
      <c r="AU109" s="34"/>
      <c r="AV109" s="35"/>
      <c r="AW109" s="35">
        <f t="shared" si="27"/>
        <v>0</v>
      </c>
      <c r="AX109" s="36"/>
      <c r="AY109" s="37">
        <f t="shared" si="28"/>
        <v>0</v>
      </c>
      <c r="AZ109" s="38">
        <f>Eingabe!K49</f>
        <v>0</v>
      </c>
      <c r="BA109" s="39">
        <f t="shared" si="25"/>
        <v>0</v>
      </c>
      <c r="BB109" s="49">
        <f t="shared" si="26"/>
        <v>0</v>
      </c>
      <c r="BC109" s="114"/>
      <c r="BD109" s="114"/>
      <c r="BE109" s="114"/>
      <c r="CF109" s="86">
        <f>IF(AT109='LE Mans SA Cup'!$CF$1,'LE Mans SA Cup'!AZ109,0)</f>
        <v>0</v>
      </c>
      <c r="CG109" s="85">
        <f>IF(AT109='LE Mans SA Cup'!$CG$1,'LE Mans SA Cup'!AZ109,0)</f>
        <v>0</v>
      </c>
      <c r="CH109" s="85">
        <f>IF(AT109='LE Mans SA Cup'!$CH$1,'LE Mans SA Cup'!AZ109,0)</f>
        <v>0</v>
      </c>
      <c r="CI109" s="85">
        <f>IF(AT109='LE Mans SA Cup'!$CI$1,'LE Mans SA Cup'!AZ109,0)</f>
        <v>0</v>
      </c>
      <c r="CJ109" s="85">
        <f>IF(AT109='LE Mans SA Cup'!$CJ$1,'LE Mans SA Cup'!AZ109,0)</f>
        <v>0</v>
      </c>
      <c r="CK109" s="85">
        <f>IF(AT109='LE Mans SA Cup'!$CK$1,'LE Mans SA Cup'!AZ109,0)</f>
        <v>0</v>
      </c>
      <c r="CL109" s="85">
        <f>IF(AT109='LE Mans SA Cup'!$CL$1,'LE Mans SA Cup'!AZ109,0)</f>
        <v>0</v>
      </c>
      <c r="CM109" s="85">
        <f>IF(AT109='LE Mans SA Cup'!$CM$1,'LE Mans SA Cup'!AZ109,0)</f>
        <v>0</v>
      </c>
      <c r="CN109" s="85">
        <f>IF(AT109='LE Mans SA Cup'!$CN$1,'LE Mans SA Cup'!AZ109,0)</f>
        <v>0</v>
      </c>
      <c r="CO109" s="87">
        <f>IF(AT109='LE Mans SA Cup'!$CO$1,'LE Mans SA Cup'!AZ109,0)</f>
        <v>0</v>
      </c>
    </row>
    <row r="110" spans="42:93" ht="20.25" customHeight="1">
      <c r="AP110" s="131"/>
      <c r="AQ110" s="131"/>
      <c r="AR110" s="45" t="s">
        <v>58</v>
      </c>
      <c r="AS110" s="34">
        <v>48</v>
      </c>
      <c r="AT110" s="34">
        <f>Eingabe!D50</f>
        <v>0</v>
      </c>
      <c r="AU110" s="34"/>
      <c r="AV110" s="35"/>
      <c r="AW110" s="35">
        <f t="shared" si="27"/>
        <v>0</v>
      </c>
      <c r="AX110" s="36"/>
      <c r="AY110" s="37">
        <f t="shared" si="28"/>
        <v>0</v>
      </c>
      <c r="AZ110" s="38">
        <f>Eingabe!K50</f>
        <v>0</v>
      </c>
      <c r="BA110" s="39">
        <f t="shared" si="25"/>
        <v>0</v>
      </c>
      <c r="BB110" s="49">
        <f t="shared" si="26"/>
        <v>0</v>
      </c>
      <c r="BC110" s="114"/>
      <c r="BD110" s="114"/>
      <c r="BE110" s="114"/>
      <c r="CF110" s="86">
        <f>IF(AT110='LE Mans SA Cup'!$CF$1,'LE Mans SA Cup'!AZ110,0)</f>
        <v>0</v>
      </c>
      <c r="CG110" s="85">
        <f>IF(AT110='LE Mans SA Cup'!$CG$1,'LE Mans SA Cup'!AZ110,0)</f>
        <v>0</v>
      </c>
      <c r="CH110" s="85">
        <f>IF(AT110='LE Mans SA Cup'!$CH$1,'LE Mans SA Cup'!AZ110,0)</f>
        <v>0</v>
      </c>
      <c r="CI110" s="85">
        <f>IF(AT110='LE Mans SA Cup'!$CI$1,'LE Mans SA Cup'!AZ110,0)</f>
        <v>0</v>
      </c>
      <c r="CJ110" s="85">
        <f>IF(AT110='LE Mans SA Cup'!$CJ$1,'LE Mans SA Cup'!AZ110,0)</f>
        <v>0</v>
      </c>
      <c r="CK110" s="85">
        <f>IF(AT110='LE Mans SA Cup'!$CK$1,'LE Mans SA Cup'!AZ110,0)</f>
        <v>0</v>
      </c>
      <c r="CL110" s="85">
        <f>IF(AT110='LE Mans SA Cup'!$CL$1,'LE Mans SA Cup'!AZ110,0)</f>
        <v>0</v>
      </c>
      <c r="CM110" s="85">
        <f>IF(AT110='LE Mans SA Cup'!$CM$1,'LE Mans SA Cup'!AZ110,0)</f>
        <v>0</v>
      </c>
      <c r="CN110" s="85">
        <f>IF(AT110='LE Mans SA Cup'!$CN$1,'LE Mans SA Cup'!AZ110,0)</f>
        <v>0</v>
      </c>
      <c r="CO110" s="87">
        <f>IF(AT110='LE Mans SA Cup'!$CO$1,'LE Mans SA Cup'!AZ110,0)</f>
        <v>0</v>
      </c>
    </row>
    <row r="111" spans="42:93" ht="20.25" customHeight="1">
      <c r="AP111" s="131"/>
      <c r="AQ111" s="131"/>
      <c r="AR111" s="45" t="s">
        <v>59</v>
      </c>
      <c r="AS111" s="34">
        <v>49</v>
      </c>
      <c r="AT111" s="34">
        <f>Eingabe!D51</f>
        <v>0</v>
      </c>
      <c r="AU111" s="34"/>
      <c r="AV111" s="35"/>
      <c r="AW111" s="35">
        <f t="shared" si="27"/>
        <v>0</v>
      </c>
      <c r="AX111" s="36"/>
      <c r="AY111" s="37">
        <f t="shared" si="28"/>
        <v>0</v>
      </c>
      <c r="AZ111" s="38">
        <f>Eingabe!K51</f>
        <v>0</v>
      </c>
      <c r="BA111" s="39">
        <f t="shared" si="25"/>
        <v>0</v>
      </c>
      <c r="BB111" s="49">
        <f t="shared" si="26"/>
        <v>0</v>
      </c>
      <c r="BC111" s="114"/>
      <c r="BD111" s="114"/>
      <c r="BE111" s="114"/>
      <c r="CF111" s="86">
        <f>IF(AT111='LE Mans SA Cup'!$CF$1,'LE Mans SA Cup'!AZ111,0)</f>
        <v>0</v>
      </c>
      <c r="CG111" s="85">
        <f>IF(AT111='LE Mans SA Cup'!$CG$1,'LE Mans SA Cup'!AZ111,0)</f>
        <v>0</v>
      </c>
      <c r="CH111" s="85">
        <f>IF(AT111='LE Mans SA Cup'!$CH$1,'LE Mans SA Cup'!AZ111,0)</f>
        <v>0</v>
      </c>
      <c r="CI111" s="85">
        <f>IF(AT111='LE Mans SA Cup'!$CI$1,'LE Mans SA Cup'!AZ111,0)</f>
        <v>0</v>
      </c>
      <c r="CJ111" s="85">
        <f>IF(AT111='LE Mans SA Cup'!$CJ$1,'LE Mans SA Cup'!AZ111,0)</f>
        <v>0</v>
      </c>
      <c r="CK111" s="85">
        <f>IF(AT111='LE Mans SA Cup'!$CK$1,'LE Mans SA Cup'!AZ111,0)</f>
        <v>0</v>
      </c>
      <c r="CL111" s="85">
        <f>IF(AT111='LE Mans SA Cup'!$CL$1,'LE Mans SA Cup'!AZ111,0)</f>
        <v>0</v>
      </c>
      <c r="CM111" s="85">
        <f>IF(AT111='LE Mans SA Cup'!$CM$1,'LE Mans SA Cup'!AZ111,0)</f>
        <v>0</v>
      </c>
      <c r="CN111" s="85">
        <f>IF(AT111='LE Mans SA Cup'!$CN$1,'LE Mans SA Cup'!AZ111,0)</f>
        <v>0</v>
      </c>
      <c r="CO111" s="87">
        <f>IF(AT111='LE Mans SA Cup'!$CO$1,'LE Mans SA Cup'!AZ111,0)</f>
        <v>0</v>
      </c>
    </row>
    <row r="112" spans="42:93" ht="20.25" customHeight="1">
      <c r="AP112" s="131"/>
      <c r="AQ112" s="131"/>
      <c r="AR112" s="45" t="s">
        <v>60</v>
      </c>
      <c r="AS112" s="34" t="s">
        <v>120</v>
      </c>
      <c r="AT112" s="34">
        <f>Eingabe!D52</f>
        <v>0</v>
      </c>
      <c r="AU112" s="34"/>
      <c r="AV112" s="35"/>
      <c r="AW112" s="35">
        <f t="shared" si="27"/>
        <v>0</v>
      </c>
      <c r="AX112" s="36"/>
      <c r="AY112" s="37">
        <f t="shared" si="28"/>
        <v>0</v>
      </c>
      <c r="AZ112" s="38">
        <f>Eingabe!K52</f>
        <v>0</v>
      </c>
      <c r="BA112" s="39">
        <f t="shared" si="25"/>
        <v>0</v>
      </c>
      <c r="BB112" s="49">
        <f t="shared" si="26"/>
        <v>0</v>
      </c>
      <c r="BC112" s="114"/>
      <c r="BD112" s="114"/>
      <c r="BE112" s="114"/>
      <c r="CF112" s="86">
        <f>IF(AT112='LE Mans SA Cup'!$CF$1,'LE Mans SA Cup'!AZ112,0)</f>
        <v>0</v>
      </c>
      <c r="CG112" s="85">
        <f>IF(AT112='LE Mans SA Cup'!$CG$1,'LE Mans SA Cup'!AZ112,0)</f>
        <v>0</v>
      </c>
      <c r="CH112" s="85">
        <f>IF(AT112='LE Mans SA Cup'!$CH$1,'LE Mans SA Cup'!AZ112,0)</f>
        <v>0</v>
      </c>
      <c r="CI112" s="85">
        <f>IF(AT112='LE Mans SA Cup'!$CI$1,'LE Mans SA Cup'!AZ112,0)</f>
        <v>0</v>
      </c>
      <c r="CJ112" s="85">
        <f>IF(AT112='LE Mans SA Cup'!$CJ$1,'LE Mans SA Cup'!AZ112,0)</f>
        <v>0</v>
      </c>
      <c r="CK112" s="85">
        <f>IF(AT112='LE Mans SA Cup'!$CK$1,'LE Mans SA Cup'!AZ112,0)</f>
        <v>0</v>
      </c>
      <c r="CL112" s="85">
        <f>IF(AT112='LE Mans SA Cup'!$CL$1,'LE Mans SA Cup'!AZ112,0)</f>
        <v>0</v>
      </c>
      <c r="CM112" s="85">
        <f>IF(AT112='LE Mans SA Cup'!$CM$1,'LE Mans SA Cup'!AZ112,0)</f>
        <v>0</v>
      </c>
      <c r="CN112" s="85">
        <f>IF(AT112='LE Mans SA Cup'!$CN$1,'LE Mans SA Cup'!AZ112,0)</f>
        <v>0</v>
      </c>
      <c r="CO112" s="87">
        <f>IF(AT112='LE Mans SA Cup'!$CO$1,'LE Mans SA Cup'!AZ112,0)</f>
        <v>0</v>
      </c>
    </row>
    <row r="113" spans="42:93" ht="20.25" customHeight="1" thickBot="1">
      <c r="AP113" s="131"/>
      <c r="AQ113" s="131"/>
      <c r="AR113" s="161" t="s">
        <v>96</v>
      </c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3"/>
      <c r="BC113" s="114"/>
      <c r="BD113" s="114"/>
      <c r="BE113" s="114"/>
      <c r="CF113" s="86">
        <f>IF(AT113='LE Mans SA Cup'!$CF$1,'LE Mans SA Cup'!AZ113,0)</f>
        <v>0</v>
      </c>
      <c r="CG113" s="85">
        <f>IF(AT113='LE Mans SA Cup'!$CG$1,'LE Mans SA Cup'!AZ113,0)</f>
        <v>0</v>
      </c>
      <c r="CH113" s="85">
        <f>IF(AT113='LE Mans SA Cup'!$CH$1,'LE Mans SA Cup'!AZ113,0)</f>
        <v>0</v>
      </c>
      <c r="CI113" s="85">
        <f>IF(AT113='LE Mans SA Cup'!$CI$1,'LE Mans SA Cup'!AZ113,0)</f>
        <v>0</v>
      </c>
      <c r="CJ113" s="85">
        <f>IF(AT113='LE Mans SA Cup'!$CJ$1,'LE Mans SA Cup'!AZ113,0)</f>
        <v>0</v>
      </c>
      <c r="CK113" s="85">
        <f>IF(AT113='LE Mans SA Cup'!$CK$1,'LE Mans SA Cup'!AZ113,0)</f>
        <v>0</v>
      </c>
      <c r="CL113" s="85">
        <f>IF(AT113='LE Mans SA Cup'!$CL$1,'LE Mans SA Cup'!AZ113,0)</f>
        <v>0</v>
      </c>
      <c r="CM113" s="85">
        <f>IF(AT113='LE Mans SA Cup'!$CM$1,'LE Mans SA Cup'!AZ113,0)</f>
        <v>0</v>
      </c>
      <c r="CN113" s="85">
        <f>IF(AT113='LE Mans SA Cup'!$CN$1,'LE Mans SA Cup'!AZ113,0)</f>
        <v>0</v>
      </c>
      <c r="CO113" s="87">
        <f>IF(AT113='LE Mans SA Cup'!$CO$1,'LE Mans SA Cup'!AZ113,0)</f>
        <v>0</v>
      </c>
    </row>
    <row r="114" spans="1:57" ht="20.25" customHeight="1">
      <c r="A114" s="114"/>
      <c r="P114" s="127"/>
      <c r="Q114" s="127"/>
      <c r="R114" s="129"/>
      <c r="S114" s="130"/>
      <c r="T114" s="130"/>
      <c r="U114" s="130"/>
      <c r="V114" s="129"/>
      <c r="W114" s="130"/>
      <c r="X114" s="129"/>
      <c r="Y114" s="130"/>
      <c r="Z114" s="129"/>
      <c r="AA114" s="127"/>
      <c r="AB114" s="127"/>
      <c r="AC114" s="127"/>
      <c r="AD114" s="114"/>
      <c r="AP114" s="114"/>
      <c r="AQ114" s="114"/>
      <c r="AR114" s="129"/>
      <c r="AS114" s="129"/>
      <c r="AT114" s="129"/>
      <c r="AU114" s="129"/>
      <c r="AV114" s="130"/>
      <c r="AW114" s="129"/>
      <c r="AX114" s="129"/>
      <c r="AY114" s="129"/>
      <c r="AZ114" s="129"/>
      <c r="BA114" s="114"/>
      <c r="BB114" s="114"/>
      <c r="BC114" s="114"/>
      <c r="BD114" s="114"/>
      <c r="BE114" s="114"/>
    </row>
    <row r="115" spans="1:57" ht="20.25" customHeight="1">
      <c r="A115" s="114"/>
      <c r="P115" s="127"/>
      <c r="Q115" s="127"/>
      <c r="R115" s="129"/>
      <c r="S115" s="130"/>
      <c r="T115" s="130"/>
      <c r="U115" s="130"/>
      <c r="V115" s="129"/>
      <c r="W115" s="130"/>
      <c r="X115" s="129"/>
      <c r="Y115" s="130"/>
      <c r="Z115" s="129"/>
      <c r="AA115" s="127"/>
      <c r="AB115" s="127"/>
      <c r="AC115" s="127"/>
      <c r="AD115" s="114"/>
      <c r="AP115" s="114"/>
      <c r="AQ115" s="114"/>
      <c r="AR115" s="129"/>
      <c r="AS115" s="110"/>
      <c r="AT115" s="266"/>
      <c r="AU115" s="267"/>
      <c r="AV115" s="55"/>
      <c r="AW115" s="56"/>
      <c r="AX115" s="129"/>
      <c r="AY115" s="130"/>
      <c r="AZ115" s="129"/>
      <c r="BA115" s="114"/>
      <c r="BB115" s="114"/>
      <c r="BC115" s="114"/>
      <c r="BD115" s="114"/>
      <c r="BE115" s="114"/>
    </row>
    <row r="116" spans="1:57" ht="20.25" customHeight="1">
      <c r="A116" s="114"/>
      <c r="P116" s="127"/>
      <c r="Q116" s="127"/>
      <c r="R116" s="129"/>
      <c r="S116" s="130"/>
      <c r="T116" s="130"/>
      <c r="U116" s="130"/>
      <c r="V116" s="129"/>
      <c r="W116" s="130"/>
      <c r="X116" s="129"/>
      <c r="Y116" s="130"/>
      <c r="Z116" s="129"/>
      <c r="AA116" s="127"/>
      <c r="AB116" s="127"/>
      <c r="AC116" s="127"/>
      <c r="AD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</row>
    <row r="117" spans="1:56" ht="20.25" customHeight="1">
      <c r="A117" s="114"/>
      <c r="P117" s="127"/>
      <c r="Q117" s="127"/>
      <c r="R117" s="129"/>
      <c r="S117" s="130"/>
      <c r="T117" s="130"/>
      <c r="U117" s="130"/>
      <c r="V117" s="129"/>
      <c r="W117" s="130"/>
      <c r="X117" s="129"/>
      <c r="Y117" s="130"/>
      <c r="Z117" s="129"/>
      <c r="AA117" s="127"/>
      <c r="AB117" s="127"/>
      <c r="AC117" s="127"/>
      <c r="AD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</row>
    <row r="118" spans="42:43" ht="20.25" customHeight="1">
      <c r="AP118" s="114"/>
      <c r="AQ118" s="114"/>
    </row>
    <row r="119" spans="42:43" ht="20.25" customHeight="1">
      <c r="AP119" s="114"/>
      <c r="AQ119" s="114"/>
    </row>
    <row r="120" spans="42:43" ht="20.25" customHeight="1">
      <c r="AP120" s="114"/>
      <c r="AQ120" s="114"/>
    </row>
    <row r="121" spans="42:43" ht="20.25" customHeight="1">
      <c r="AP121" s="114"/>
      <c r="AQ121" s="114"/>
    </row>
    <row r="122" spans="42:43" ht="20.25" customHeight="1">
      <c r="AP122" s="114"/>
      <c r="AQ122" s="114"/>
    </row>
    <row r="123" spans="42:43" ht="20.25" customHeight="1">
      <c r="AP123" s="114"/>
      <c r="AQ123" s="114"/>
    </row>
    <row r="124" spans="42:43" ht="20.25" customHeight="1">
      <c r="AP124" s="114"/>
      <c r="AQ124" s="114"/>
    </row>
    <row r="125" spans="42:43" ht="20.25" customHeight="1">
      <c r="AP125" s="114"/>
      <c r="AQ125" s="114"/>
    </row>
    <row r="126" spans="42:43" ht="20.25" customHeight="1">
      <c r="AP126" s="114"/>
      <c r="AQ126" s="114"/>
    </row>
    <row r="127" spans="42:43" ht="20.25" customHeight="1">
      <c r="AP127" s="114"/>
      <c r="AQ127" s="114"/>
    </row>
    <row r="128" spans="42:43" ht="20.25" customHeight="1">
      <c r="AP128" s="114"/>
      <c r="AQ128" s="114"/>
    </row>
    <row r="129" spans="42:43" ht="20.25" customHeight="1">
      <c r="AP129" s="114"/>
      <c r="AQ129" s="114"/>
    </row>
    <row r="130" spans="42:43" ht="20.25" customHeight="1">
      <c r="AP130" s="114"/>
      <c r="AQ130" s="114"/>
    </row>
    <row r="131" spans="42:43" ht="20.25" customHeight="1">
      <c r="AP131" s="114"/>
      <c r="AQ131" s="114"/>
    </row>
    <row r="132" spans="42:43" ht="20.25" customHeight="1">
      <c r="AP132" s="114"/>
      <c r="AQ132" s="114"/>
    </row>
    <row r="133" spans="42:43" ht="20.25" customHeight="1">
      <c r="AP133" s="114"/>
      <c r="AQ133" s="114"/>
    </row>
    <row r="134" spans="42:43" ht="20.25" customHeight="1">
      <c r="AP134" s="114"/>
      <c r="AQ134" s="114"/>
    </row>
    <row r="135" spans="42:43" ht="20.25" customHeight="1">
      <c r="AP135" s="114"/>
      <c r="AQ135" s="114"/>
    </row>
    <row r="136" spans="42:43" ht="20.25" customHeight="1">
      <c r="AP136" s="114"/>
      <c r="AQ136" s="114"/>
    </row>
    <row r="137" spans="42:43" ht="20.25" customHeight="1">
      <c r="AP137" s="114"/>
      <c r="AQ137" s="114"/>
    </row>
    <row r="138" spans="42:43" ht="20.25" customHeight="1">
      <c r="AP138" s="114"/>
      <c r="AQ138" s="114"/>
    </row>
    <row r="139" spans="42:43" ht="20.25" customHeight="1">
      <c r="AP139" s="114"/>
      <c r="AQ139" s="114"/>
    </row>
    <row r="140" spans="42:43" ht="20.25" customHeight="1">
      <c r="AP140" s="114"/>
      <c r="AQ140" s="114"/>
    </row>
    <row r="141" spans="42:43" ht="20.25" customHeight="1">
      <c r="AP141" s="114"/>
      <c r="AQ141" s="114"/>
    </row>
    <row r="142" spans="42:43" ht="20.25" customHeight="1">
      <c r="AP142" s="114"/>
      <c r="AQ142" s="114"/>
    </row>
    <row r="143" spans="42:43" ht="20.25" customHeight="1">
      <c r="AP143" s="114"/>
      <c r="AQ143" s="114"/>
    </row>
    <row r="144" spans="42:43" ht="20.25" customHeight="1">
      <c r="AP144" s="114"/>
      <c r="AQ144" s="114"/>
    </row>
    <row r="145" spans="42:43" ht="20.25" customHeight="1">
      <c r="AP145" s="114"/>
      <c r="AQ145" s="114"/>
    </row>
    <row r="146" spans="42:43" ht="20.25" customHeight="1">
      <c r="AP146" s="114"/>
      <c r="AQ146" s="114"/>
    </row>
    <row r="147" spans="42:43" ht="20.25" customHeight="1">
      <c r="AP147" s="114"/>
      <c r="AQ147" s="114"/>
    </row>
    <row r="148" spans="42:43" ht="20.25" customHeight="1">
      <c r="AP148" s="114"/>
      <c r="AQ148" s="114"/>
    </row>
    <row r="149" spans="42:43" ht="20.25" customHeight="1">
      <c r="AP149" s="114"/>
      <c r="AQ149" s="114"/>
    </row>
    <row r="150" spans="42:43" ht="20.25" customHeight="1">
      <c r="AP150" s="114"/>
      <c r="AQ150" s="114"/>
    </row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</sheetData>
  <sheetProtection/>
  <mergeCells count="190">
    <mergeCell ref="T39:U39"/>
    <mergeCell ref="AG38:AH38"/>
    <mergeCell ref="AT115:AU115"/>
    <mergeCell ref="AG18:AH18"/>
    <mergeCell ref="AT57:AU57"/>
    <mergeCell ref="AT61:AT62"/>
    <mergeCell ref="AU61:AU62"/>
    <mergeCell ref="AG22:AG23"/>
    <mergeCell ref="AH22:AH23"/>
    <mergeCell ref="AN22:AO22"/>
    <mergeCell ref="F38:G41"/>
    <mergeCell ref="G43:H44"/>
    <mergeCell ref="K43:K44"/>
    <mergeCell ref="B30:O30"/>
    <mergeCell ref="F5:G5"/>
    <mergeCell ref="K7:L7"/>
    <mergeCell ref="I43:J44"/>
    <mergeCell ref="K38:L39"/>
    <mergeCell ref="H36:J41"/>
    <mergeCell ref="K40:L41"/>
    <mergeCell ref="F36:G37"/>
    <mergeCell ref="H34:J35"/>
    <mergeCell ref="CU3:CU4"/>
    <mergeCell ref="CV3:CV4"/>
    <mergeCell ref="CW3:CW4"/>
    <mergeCell ref="CX3:CX4"/>
    <mergeCell ref="CP3:CP4"/>
    <mergeCell ref="CQ3:CQ4"/>
    <mergeCell ref="CR3:CR4"/>
    <mergeCell ref="CS3:CS4"/>
    <mergeCell ref="CY3:CY4"/>
    <mergeCell ref="CU1:CU2"/>
    <mergeCell ref="CV1:CV2"/>
    <mergeCell ref="CW1:CW2"/>
    <mergeCell ref="CX1:CX2"/>
    <mergeCell ref="CY1:CY2"/>
    <mergeCell ref="CT3:CT4"/>
    <mergeCell ref="U24:U25"/>
    <mergeCell ref="CP1:CP2"/>
    <mergeCell ref="CQ1:CQ2"/>
    <mergeCell ref="CR1:CR2"/>
    <mergeCell ref="CS1:CS2"/>
    <mergeCell ref="CT1:CT2"/>
    <mergeCell ref="CN3:CN4"/>
    <mergeCell ref="CO3:CO4"/>
    <mergeCell ref="CN1:CN2"/>
    <mergeCell ref="CO1:CO2"/>
    <mergeCell ref="CF3:CF4"/>
    <mergeCell ref="CG3:CG4"/>
    <mergeCell ref="CH3:CH4"/>
    <mergeCell ref="CI3:CI4"/>
    <mergeCell ref="CJ3:CJ4"/>
    <mergeCell ref="CK3:CK4"/>
    <mergeCell ref="CL3:CL4"/>
    <mergeCell ref="CM3:CM4"/>
    <mergeCell ref="CH1:CH2"/>
    <mergeCell ref="CI1:CI2"/>
    <mergeCell ref="CJ1:CJ2"/>
    <mergeCell ref="CK1:CK2"/>
    <mergeCell ref="CL1:CL2"/>
    <mergeCell ref="CM1:CM2"/>
    <mergeCell ref="CB3:CB4"/>
    <mergeCell ref="CC3:CC4"/>
    <mergeCell ref="CD3:CD4"/>
    <mergeCell ref="CE3:CE4"/>
    <mergeCell ref="CF1:CF2"/>
    <mergeCell ref="CG1:CG2"/>
    <mergeCell ref="CB1:CB2"/>
    <mergeCell ref="CC1:CC2"/>
    <mergeCell ref="CD1:CD2"/>
    <mergeCell ref="CE1:CE2"/>
    <mergeCell ref="BV3:BV4"/>
    <mergeCell ref="BW3:BW4"/>
    <mergeCell ref="BX3:BX4"/>
    <mergeCell ref="BY3:BY4"/>
    <mergeCell ref="BZ3:BZ4"/>
    <mergeCell ref="CA3:CA4"/>
    <mergeCell ref="BV1:BV2"/>
    <mergeCell ref="BW1:BW2"/>
    <mergeCell ref="BX1:BX2"/>
    <mergeCell ref="BY1:BY2"/>
    <mergeCell ref="BZ1:BZ2"/>
    <mergeCell ref="CA1:CA2"/>
    <mergeCell ref="H2:J2"/>
    <mergeCell ref="K6:L6"/>
    <mergeCell ref="J12:J13"/>
    <mergeCell ref="K12:K13"/>
    <mergeCell ref="H4:J9"/>
    <mergeCell ref="K8:L9"/>
    <mergeCell ref="H3:J3"/>
    <mergeCell ref="I12:I13"/>
    <mergeCell ref="E12:E13"/>
    <mergeCell ref="AK22:AK23"/>
    <mergeCell ref="F4:G4"/>
    <mergeCell ref="L12:L13"/>
    <mergeCell ref="M12:M13"/>
    <mergeCell ref="N12:N13"/>
    <mergeCell ref="O12:O13"/>
    <mergeCell ref="F6:G9"/>
    <mergeCell ref="AK3:AK4"/>
    <mergeCell ref="V3:V4"/>
    <mergeCell ref="AR113:BB113"/>
    <mergeCell ref="AR61:AR62"/>
    <mergeCell ref="AS61:AS62"/>
    <mergeCell ref="AX61:AX62"/>
    <mergeCell ref="AY61:AY62"/>
    <mergeCell ref="B12:C13"/>
    <mergeCell ref="D12:D13"/>
    <mergeCell ref="F12:F13"/>
    <mergeCell ref="G12:G13"/>
    <mergeCell ref="H12:H13"/>
    <mergeCell ref="AE36:AO36"/>
    <mergeCell ref="AR3:AR4"/>
    <mergeCell ref="AS3:AS4"/>
    <mergeCell ref="AV3:AV4"/>
    <mergeCell ref="AW3:AW4"/>
    <mergeCell ref="AZ61:AZ62"/>
    <mergeCell ref="AR59:BB60"/>
    <mergeCell ref="AZ3:AZ4"/>
    <mergeCell ref="BA3:BB3"/>
    <mergeCell ref="AY3:AY4"/>
    <mergeCell ref="AR2:BB2"/>
    <mergeCell ref="AR55:BB55"/>
    <mergeCell ref="AE20:AO21"/>
    <mergeCell ref="BA61:BB61"/>
    <mergeCell ref="AV61:AV62"/>
    <mergeCell ref="AW61:AW62"/>
    <mergeCell ref="AM22:AM23"/>
    <mergeCell ref="AM3:AM4"/>
    <mergeCell ref="AN3:AO3"/>
    <mergeCell ref="AE16:AO16"/>
    <mergeCell ref="AE2:AO2"/>
    <mergeCell ref="AX3:AX4"/>
    <mergeCell ref="AE22:AE23"/>
    <mergeCell ref="AF22:AF23"/>
    <mergeCell ref="AI22:AI23"/>
    <mergeCell ref="AJ22:AJ23"/>
    <mergeCell ref="AL22:AL23"/>
    <mergeCell ref="AG3:AG4"/>
    <mergeCell ref="AH3:AH4"/>
    <mergeCell ref="AT3:AT4"/>
    <mergeCell ref="R37:AB37"/>
    <mergeCell ref="AL3:AL4"/>
    <mergeCell ref="AE3:AE4"/>
    <mergeCell ref="AF3:AF4"/>
    <mergeCell ref="AI3:AI4"/>
    <mergeCell ref="R24:R25"/>
    <mergeCell ref="S24:S25"/>
    <mergeCell ref="V24:V25"/>
    <mergeCell ref="AJ3:AJ4"/>
    <mergeCell ref="T20:U20"/>
    <mergeCell ref="R2:AB2"/>
    <mergeCell ref="X3:X4"/>
    <mergeCell ref="Y3:Y4"/>
    <mergeCell ref="Z3:Z4"/>
    <mergeCell ref="AA3:AB3"/>
    <mergeCell ref="R3:R4"/>
    <mergeCell ref="S3:S4"/>
    <mergeCell ref="BR1:BR2"/>
    <mergeCell ref="AA24:AB24"/>
    <mergeCell ref="T3:T4"/>
    <mergeCell ref="U3:U4"/>
    <mergeCell ref="T24:T25"/>
    <mergeCell ref="W3:W4"/>
    <mergeCell ref="R22:AB23"/>
    <mergeCell ref="R18:AB18"/>
    <mergeCell ref="BR3:BR4"/>
    <mergeCell ref="BS3:BS4"/>
    <mergeCell ref="BT3:BT4"/>
    <mergeCell ref="W24:W25"/>
    <mergeCell ref="X24:X25"/>
    <mergeCell ref="Y24:Y25"/>
    <mergeCell ref="Z24:Z25"/>
    <mergeCell ref="AU3:AU4"/>
    <mergeCell ref="BL3:BL4"/>
    <mergeCell ref="BM3:BM4"/>
    <mergeCell ref="BN3:BN4"/>
    <mergeCell ref="BO3:BO4"/>
    <mergeCell ref="BL1:BL2"/>
    <mergeCell ref="BM1:BM2"/>
    <mergeCell ref="BU3:BU4"/>
    <mergeCell ref="BN1:BN2"/>
    <mergeCell ref="BO1:BO2"/>
    <mergeCell ref="BP1:BP2"/>
    <mergeCell ref="BQ1:BQ2"/>
    <mergeCell ref="BP3:BP4"/>
    <mergeCell ref="BQ3:BQ4"/>
    <mergeCell ref="BS1:BS2"/>
    <mergeCell ref="BT1:BT2"/>
    <mergeCell ref="BU1:BU2"/>
  </mergeCells>
  <printOptions horizontalCentered="1" vertic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&amp;C&amp;"Arial,Fett"&amp;36LE Mans SA Cup  
2014</oddHeader>
  </headerFooter>
  <rowBreaks count="1" manualBreakCount="1">
    <brk id="54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25" zoomScaleNormal="125" zoomScalePageLayoutView="0" workbookViewId="0" topLeftCell="A1">
      <selection activeCell="D17" sqref="D17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83" bestFit="1" customWidth="1"/>
  </cols>
  <sheetData>
    <row r="1" s="1" customFormat="1" ht="13.5" thickBot="1">
      <c r="O1" s="82"/>
    </row>
    <row r="2" spans="2:15" ht="42.75" customHeight="1">
      <c r="B2" s="11" t="s">
        <v>0</v>
      </c>
      <c r="C2" s="12" t="s">
        <v>1</v>
      </c>
      <c r="D2" s="12" t="s">
        <v>112</v>
      </c>
      <c r="E2" s="13" t="s">
        <v>2</v>
      </c>
      <c r="F2" s="14">
        <v>41667</v>
      </c>
      <c r="G2" s="14">
        <v>41737</v>
      </c>
      <c r="H2" s="14">
        <v>41765</v>
      </c>
      <c r="I2" s="14">
        <v>41891</v>
      </c>
      <c r="J2" s="14">
        <v>41933</v>
      </c>
      <c r="K2" s="14">
        <v>41975</v>
      </c>
      <c r="L2" s="15" t="s">
        <v>7</v>
      </c>
      <c r="O2" s="106" t="s">
        <v>112</v>
      </c>
    </row>
    <row r="3" spans="2:15" ht="13.5" customHeight="1">
      <c r="B3" s="6">
        <v>1</v>
      </c>
      <c r="C3" s="8" t="s">
        <v>89</v>
      </c>
      <c r="D3" s="8" t="s">
        <v>114</v>
      </c>
      <c r="E3" s="5">
        <f aca="true" t="shared" si="0" ref="E3:E34">AVERAGE(F3:K3)</f>
        <v>22.25</v>
      </c>
      <c r="F3" s="2">
        <v>28</v>
      </c>
      <c r="G3" s="2">
        <v>26</v>
      </c>
      <c r="H3" s="2">
        <v>21</v>
      </c>
      <c r="I3" s="2">
        <v>14</v>
      </c>
      <c r="J3" s="2"/>
      <c r="K3" s="2"/>
      <c r="L3" s="4">
        <f aca="true" t="shared" si="1" ref="L3:L34">SUM(F3:K3)</f>
        <v>89</v>
      </c>
      <c r="O3" s="107" t="s">
        <v>114</v>
      </c>
    </row>
    <row r="4" spans="2:15" ht="13.5" customHeight="1">
      <c r="B4" s="6">
        <v>2</v>
      </c>
      <c r="C4" s="8" t="s">
        <v>92</v>
      </c>
      <c r="D4" s="8"/>
      <c r="E4" s="5">
        <f>AVERAGE(F4:K4)</f>
        <v>20.5</v>
      </c>
      <c r="F4" s="2">
        <v>18</v>
      </c>
      <c r="G4" s="2">
        <v>21</v>
      </c>
      <c r="H4" s="2">
        <v>16</v>
      </c>
      <c r="I4" s="2">
        <v>27</v>
      </c>
      <c r="J4" s="2"/>
      <c r="K4" s="2"/>
      <c r="L4" s="4">
        <f>SUM(F4:K4)</f>
        <v>82</v>
      </c>
      <c r="O4" s="108" t="s">
        <v>115</v>
      </c>
    </row>
    <row r="5" spans="2:49" s="3" customFormat="1" ht="13.5" customHeight="1">
      <c r="B5" s="6">
        <v>3</v>
      </c>
      <c r="C5" s="7" t="s">
        <v>62</v>
      </c>
      <c r="D5" s="8" t="s">
        <v>115</v>
      </c>
      <c r="E5" s="5">
        <f>AVERAGE(F5:K5)</f>
        <v>16.75</v>
      </c>
      <c r="F5" s="2">
        <v>14</v>
      </c>
      <c r="G5" s="2">
        <v>10</v>
      </c>
      <c r="H5" s="2">
        <v>26</v>
      </c>
      <c r="I5" s="2">
        <v>17</v>
      </c>
      <c r="J5" s="2"/>
      <c r="K5" s="2"/>
      <c r="L5" s="4">
        <f>SUM(F5:K5)</f>
        <v>67</v>
      </c>
      <c r="O5" s="109" t="s">
        <v>116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8" t="s">
        <v>90</v>
      </c>
      <c r="D6" s="8"/>
      <c r="E6" s="5">
        <f t="shared" si="0"/>
        <v>9.75</v>
      </c>
      <c r="F6" s="2">
        <v>15</v>
      </c>
      <c r="G6" s="2">
        <v>12</v>
      </c>
      <c r="H6" s="2">
        <v>11</v>
      </c>
      <c r="I6" s="2">
        <v>1</v>
      </c>
      <c r="J6" s="2"/>
      <c r="K6" s="2"/>
      <c r="L6" s="4">
        <f t="shared" si="1"/>
        <v>39</v>
      </c>
      <c r="O6" s="109" t="s">
        <v>117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8" t="s">
        <v>95</v>
      </c>
      <c r="D7" s="8"/>
      <c r="E7" s="5">
        <f>AVERAGE(F7:K7)</f>
        <v>12.5</v>
      </c>
      <c r="F7" s="2">
        <v>13</v>
      </c>
      <c r="G7" s="2">
        <v>11</v>
      </c>
      <c r="H7" s="2">
        <v>13</v>
      </c>
      <c r="I7" s="2">
        <v>13</v>
      </c>
      <c r="J7" s="2"/>
      <c r="K7" s="2"/>
      <c r="L7" s="4">
        <f>SUM(F7:K7)</f>
        <v>50</v>
      </c>
      <c r="O7" s="109" t="s">
        <v>124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7" t="s">
        <v>64</v>
      </c>
      <c r="D8" s="8"/>
      <c r="E8" s="5">
        <f>AVERAGE(F8:K8)</f>
        <v>14.75</v>
      </c>
      <c r="F8" s="2">
        <v>12</v>
      </c>
      <c r="G8" s="2">
        <v>13</v>
      </c>
      <c r="H8" s="2">
        <v>12</v>
      </c>
      <c r="I8" s="2">
        <v>22</v>
      </c>
      <c r="J8" s="2"/>
      <c r="K8" s="2"/>
      <c r="L8" s="4">
        <f>SUM(F8:K8)</f>
        <v>59</v>
      </c>
      <c r="O8" s="109" t="s">
        <v>125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73</v>
      </c>
      <c r="D9" s="8"/>
      <c r="E9" s="5">
        <f>AVERAGE(F9:K9)</f>
        <v>23</v>
      </c>
      <c r="F9" s="2">
        <v>23</v>
      </c>
      <c r="G9" s="2"/>
      <c r="H9" s="2"/>
      <c r="I9" s="2"/>
      <c r="J9" s="2"/>
      <c r="K9" s="2"/>
      <c r="L9" s="4">
        <f>SUM(F9:K9)</f>
        <v>23</v>
      </c>
      <c r="O9" s="108">
        <v>7</v>
      </c>
    </row>
    <row r="10" spans="2:15" ht="13.5" customHeight="1">
      <c r="B10" s="6">
        <v>8</v>
      </c>
      <c r="C10" s="8" t="s">
        <v>91</v>
      </c>
      <c r="D10" s="8"/>
      <c r="E10" s="5">
        <f t="shared" si="0"/>
        <v>8.25</v>
      </c>
      <c r="F10" s="2">
        <v>11</v>
      </c>
      <c r="G10" s="2">
        <v>9</v>
      </c>
      <c r="H10" s="2">
        <v>1</v>
      </c>
      <c r="I10" s="2">
        <v>12</v>
      </c>
      <c r="J10" s="2"/>
      <c r="K10" s="2"/>
      <c r="L10" s="4">
        <f t="shared" si="1"/>
        <v>33</v>
      </c>
      <c r="O10" s="108">
        <v>8</v>
      </c>
    </row>
    <row r="11" spans="2:15" ht="13.5" customHeight="1">
      <c r="B11" s="6">
        <v>9</v>
      </c>
      <c r="C11" s="8" t="s">
        <v>94</v>
      </c>
      <c r="D11" s="8"/>
      <c r="E11" s="5">
        <f aca="true" t="shared" si="2" ref="E11:E18">AVERAGE(F11:K11)</f>
        <v>8</v>
      </c>
      <c r="F11" s="2">
        <v>8</v>
      </c>
      <c r="G11" s="2">
        <v>7</v>
      </c>
      <c r="H11" s="2">
        <v>8</v>
      </c>
      <c r="I11" s="2">
        <v>9</v>
      </c>
      <c r="J11" s="2"/>
      <c r="K11" s="2"/>
      <c r="L11" s="4">
        <f aca="true" t="shared" si="3" ref="L11:L18">SUM(F11:K11)</f>
        <v>32</v>
      </c>
      <c r="O11" s="108">
        <v>9</v>
      </c>
    </row>
    <row r="12" spans="2:49" s="3" customFormat="1" ht="13.5" customHeight="1">
      <c r="B12" s="6">
        <v>10</v>
      </c>
      <c r="C12" s="8" t="s">
        <v>65</v>
      </c>
      <c r="D12" s="8"/>
      <c r="E12" s="5">
        <f t="shared" si="2"/>
        <v>7.25</v>
      </c>
      <c r="F12" s="2">
        <v>1</v>
      </c>
      <c r="G12" s="2">
        <v>8</v>
      </c>
      <c r="H12" s="2">
        <v>10</v>
      </c>
      <c r="I12" s="2">
        <v>10</v>
      </c>
      <c r="J12" s="2"/>
      <c r="K12" s="2"/>
      <c r="L12" s="4">
        <f t="shared" si="3"/>
        <v>29</v>
      </c>
      <c r="O12" s="109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97</v>
      </c>
      <c r="D13" s="8"/>
      <c r="E13" s="5">
        <f t="shared" si="2"/>
        <v>6.75</v>
      </c>
      <c r="F13" s="2">
        <v>9</v>
      </c>
      <c r="G13" s="2">
        <v>1</v>
      </c>
      <c r="H13" s="2">
        <v>9</v>
      </c>
      <c r="I13" s="2">
        <v>8</v>
      </c>
      <c r="J13" s="2"/>
      <c r="K13" s="2"/>
      <c r="L13" s="4">
        <f t="shared" si="3"/>
        <v>27</v>
      </c>
      <c r="O13" s="84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119</v>
      </c>
      <c r="D14" s="8"/>
      <c r="E14" s="5">
        <f t="shared" si="2"/>
        <v>16</v>
      </c>
      <c r="F14" s="2"/>
      <c r="G14" s="2">
        <v>16</v>
      </c>
      <c r="H14" s="2"/>
      <c r="I14" s="2"/>
      <c r="J14" s="2"/>
      <c r="K14" s="2"/>
      <c r="L14" s="4">
        <f t="shared" si="3"/>
        <v>16</v>
      </c>
    </row>
    <row r="15" spans="2:49" s="3" customFormat="1" ht="13.5" customHeight="1">
      <c r="B15" s="6">
        <v>13</v>
      </c>
      <c r="C15" s="8" t="s">
        <v>99</v>
      </c>
      <c r="D15" s="8" t="s">
        <v>115</v>
      </c>
      <c r="E15" s="5">
        <f t="shared" si="2"/>
        <v>10</v>
      </c>
      <c r="F15" s="2">
        <v>10</v>
      </c>
      <c r="G15" s="2"/>
      <c r="H15" s="2"/>
      <c r="I15" s="2"/>
      <c r="J15" s="2"/>
      <c r="K15" s="2"/>
      <c r="L15" s="4">
        <f t="shared" si="3"/>
        <v>10</v>
      </c>
      <c r="O15" s="84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7" t="s">
        <v>61</v>
      </c>
      <c r="D16" s="8" t="s">
        <v>115</v>
      </c>
      <c r="E16" s="5">
        <f t="shared" si="2"/>
        <v>9</v>
      </c>
      <c r="F16" s="2"/>
      <c r="G16" s="2"/>
      <c r="H16" s="2">
        <v>7</v>
      </c>
      <c r="I16" s="2">
        <v>11</v>
      </c>
      <c r="J16" s="2"/>
      <c r="K16" s="2"/>
      <c r="L16" s="4">
        <f t="shared" si="3"/>
        <v>18</v>
      </c>
    </row>
    <row r="17" spans="2:12" ht="13.5" customHeight="1">
      <c r="B17" s="6">
        <v>15</v>
      </c>
      <c r="C17" s="7" t="s">
        <v>67</v>
      </c>
      <c r="D17" s="8"/>
      <c r="E17" s="5" t="e">
        <f t="shared" si="2"/>
        <v>#DIV/0!</v>
      </c>
      <c r="F17" s="2"/>
      <c r="G17" s="2"/>
      <c r="H17" s="2"/>
      <c r="I17" s="2"/>
      <c r="J17" s="2"/>
      <c r="K17" s="2"/>
      <c r="L17" s="4">
        <f t="shared" si="3"/>
        <v>0</v>
      </c>
    </row>
    <row r="18" spans="2:12" ht="13.5" customHeight="1">
      <c r="B18" s="6">
        <v>16</v>
      </c>
      <c r="C18" s="8" t="s">
        <v>93</v>
      </c>
      <c r="D18" s="8" t="s">
        <v>114</v>
      </c>
      <c r="E18" s="5" t="e">
        <f t="shared" si="2"/>
        <v>#DIV/0!</v>
      </c>
      <c r="F18" s="2" t="s">
        <v>98</v>
      </c>
      <c r="G18" s="2"/>
      <c r="H18" s="2"/>
      <c r="I18" s="2"/>
      <c r="J18" s="2"/>
      <c r="K18" s="2"/>
      <c r="L18" s="4">
        <f t="shared" si="3"/>
        <v>0</v>
      </c>
    </row>
    <row r="19" spans="2:12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75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76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77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78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8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4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5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4"/>
        <v>#DIV/0!</v>
      </c>
      <c r="F36" s="2"/>
      <c r="G36" s="2"/>
      <c r="H36" s="2"/>
      <c r="I36" s="2"/>
      <c r="J36" s="2"/>
      <c r="K36" s="2"/>
      <c r="L36" s="4">
        <f t="shared" si="5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4"/>
        <v>#DIV/0!</v>
      </c>
      <c r="F37" s="2"/>
      <c r="G37" s="2"/>
      <c r="H37" s="2"/>
      <c r="I37" s="2"/>
      <c r="J37" s="2"/>
      <c r="K37" s="2"/>
      <c r="L37" s="4">
        <f t="shared" si="5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4"/>
        <v>#DIV/0!</v>
      </c>
      <c r="F38" s="2"/>
      <c r="G38" s="2"/>
      <c r="H38" s="2"/>
      <c r="I38" s="2"/>
      <c r="J38" s="2"/>
      <c r="K38" s="2"/>
      <c r="L38" s="4">
        <f t="shared" si="5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4"/>
        <v>#DIV/0!</v>
      </c>
      <c r="F39" s="2"/>
      <c r="G39" s="2"/>
      <c r="H39" s="2"/>
      <c r="I39" s="2"/>
      <c r="J39" s="2"/>
      <c r="K39" s="2"/>
      <c r="L39" s="4">
        <f t="shared" si="5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4"/>
        <v>#DIV/0!</v>
      </c>
      <c r="F40" s="2"/>
      <c r="G40" s="2"/>
      <c r="H40" s="2"/>
      <c r="I40" s="2"/>
      <c r="J40" s="2"/>
      <c r="K40" s="2"/>
      <c r="L40" s="4">
        <f t="shared" si="5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4"/>
        <v>#DIV/0!</v>
      </c>
      <c r="F41" s="2"/>
      <c r="G41" s="2"/>
      <c r="H41" s="2"/>
      <c r="I41" s="2"/>
      <c r="J41" s="2"/>
      <c r="K41" s="2"/>
      <c r="L41" s="4">
        <f t="shared" si="5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4"/>
        <v>#DIV/0!</v>
      </c>
      <c r="F42" s="2"/>
      <c r="G42" s="2"/>
      <c r="H42" s="2"/>
      <c r="I42" s="2"/>
      <c r="J42" s="2"/>
      <c r="K42" s="2"/>
      <c r="L42" s="4">
        <f t="shared" si="5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4"/>
        <v>#DIV/0!</v>
      </c>
      <c r="F43" s="2"/>
      <c r="G43" s="2"/>
      <c r="H43" s="2"/>
      <c r="I43" s="2"/>
      <c r="J43" s="2"/>
      <c r="K43" s="2"/>
      <c r="L43" s="4">
        <f t="shared" si="5"/>
        <v>0</v>
      </c>
    </row>
    <row r="44" spans="2:49" s="3" customFormat="1" ht="13.5" customHeight="1">
      <c r="B44" s="6">
        <v>42</v>
      </c>
      <c r="C44" s="8" t="s">
        <v>72</v>
      </c>
      <c r="D44" s="8"/>
      <c r="E44" s="5" t="e">
        <f>AVERAGE(F44:K44)</f>
        <v>#DIV/0!</v>
      </c>
      <c r="F44" s="2"/>
      <c r="G44" s="2"/>
      <c r="H44" s="2"/>
      <c r="I44" s="2"/>
      <c r="J44" s="2"/>
      <c r="K44" s="2"/>
      <c r="L44" s="4">
        <f>SUM(F44:K44)</f>
        <v>0</v>
      </c>
      <c r="O44" s="8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>
        <v>43</v>
      </c>
      <c r="D45" s="8"/>
      <c r="E45" s="5" t="e">
        <f t="shared" si="4"/>
        <v>#DIV/0!</v>
      </c>
      <c r="F45" s="2"/>
      <c r="G45" s="2"/>
      <c r="H45" s="2"/>
      <c r="I45" s="2"/>
      <c r="J45" s="2"/>
      <c r="K45" s="2"/>
      <c r="L45" s="4">
        <f t="shared" si="5"/>
        <v>0</v>
      </c>
      <c r="O45" s="83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4"/>
        <v>#DIV/0!</v>
      </c>
      <c r="F46" s="2"/>
      <c r="G46" s="2"/>
      <c r="H46" s="2"/>
      <c r="I46" s="2"/>
      <c r="J46" s="2"/>
      <c r="K46" s="2"/>
      <c r="L46" s="4">
        <f t="shared" si="5"/>
        <v>0</v>
      </c>
      <c r="O46" s="8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4"/>
        <v>#DIV/0!</v>
      </c>
      <c r="F47" s="2"/>
      <c r="G47" s="2"/>
      <c r="H47" s="2"/>
      <c r="I47" s="2"/>
      <c r="J47" s="2"/>
      <c r="K47" s="2"/>
      <c r="L47" s="4">
        <f t="shared" si="5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4"/>
        <v>#DIV/0!</v>
      </c>
      <c r="F48" s="2"/>
      <c r="G48" s="2"/>
      <c r="H48" s="2"/>
      <c r="I48" s="2"/>
      <c r="J48" s="2"/>
      <c r="K48" s="2"/>
      <c r="L48" s="4">
        <f t="shared" si="5"/>
        <v>0</v>
      </c>
      <c r="O48" s="83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4"/>
        <v>#DIV/0!</v>
      </c>
      <c r="F49" s="2"/>
      <c r="G49" s="2"/>
      <c r="H49" s="2"/>
      <c r="I49" s="2"/>
      <c r="J49" s="2"/>
      <c r="K49" s="2"/>
      <c r="L49" s="4">
        <f t="shared" si="5"/>
        <v>0</v>
      </c>
      <c r="O49" s="83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4"/>
        <v>#DIV/0!</v>
      </c>
      <c r="F50" s="2"/>
      <c r="G50" s="2"/>
      <c r="H50" s="2"/>
      <c r="I50" s="2"/>
      <c r="J50" s="2"/>
      <c r="K50" s="2"/>
      <c r="L50" s="4">
        <f t="shared" si="5"/>
        <v>0</v>
      </c>
      <c r="O50" s="83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4"/>
        <v>#DIV/0!</v>
      </c>
      <c r="F51" s="2"/>
      <c r="G51" s="2"/>
      <c r="H51" s="2"/>
      <c r="I51" s="2"/>
      <c r="J51" s="2"/>
      <c r="K51" s="2"/>
      <c r="L51" s="4">
        <f t="shared" si="5"/>
        <v>0</v>
      </c>
      <c r="O51" s="83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 t="s">
        <v>120</v>
      </c>
      <c r="D52" s="8"/>
      <c r="E52" s="5">
        <f t="shared" si="4"/>
        <v>7</v>
      </c>
      <c r="F52" s="2"/>
      <c r="G52" s="2"/>
      <c r="H52" s="2"/>
      <c r="I52" s="2">
        <v>7</v>
      </c>
      <c r="J52" s="2"/>
      <c r="K52" s="2"/>
      <c r="L52" s="4">
        <f t="shared" si="5"/>
        <v>7</v>
      </c>
      <c r="O52" s="83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270" t="s">
        <v>96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2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2014-02-05T19:03:04Z</cp:lastPrinted>
  <dcterms:created xsi:type="dcterms:W3CDTF">2009-01-04T17:48:47Z</dcterms:created>
  <dcterms:modified xsi:type="dcterms:W3CDTF">2014-09-10T18:42:20Z</dcterms:modified>
  <cp:category/>
  <cp:version/>
  <cp:contentType/>
  <cp:contentStatus/>
</cp:coreProperties>
</file>