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01" windowWidth="8745" windowHeight="9255" tabRatio="725" activeTab="0"/>
  </bookViews>
  <sheets>
    <sheet name="Jahreswertung" sheetId="1" r:id="rId1"/>
    <sheet name="Best of" sheetId="2" r:id="rId2"/>
  </sheets>
  <definedNames/>
  <calcPr fullCalcOnLoad="1"/>
</workbook>
</file>

<file path=xl/comments1.xml><?xml version="1.0" encoding="utf-8"?>
<comments xmlns="http://schemas.openxmlformats.org/spreadsheetml/2006/main">
  <authors>
    <author>Dieter</author>
    <author>ARZD</author>
    <author>bussarda</author>
  </authors>
  <commentList>
    <comment ref="C7" authorId="0">
      <text>
        <r>
          <rPr>
            <b/>
            <sz val="8"/>
            <rFont val="Tahoma"/>
            <family val="2"/>
          </rPr>
          <t>Dieter: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Gründungsmitglied</t>
        </r>
      </text>
    </comment>
    <comment ref="C23" authorId="0">
      <text>
        <r>
          <rPr>
            <b/>
            <sz val="8"/>
            <rFont val="Tahoma"/>
            <family val="2"/>
          </rPr>
          <t>Dieter: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bis 11.1.2015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sz val="14"/>
            <rFont val="Tahoma"/>
            <family val="2"/>
          </rPr>
          <t xml:space="preserve"> bis 8.11.2014</t>
        </r>
      </text>
    </comment>
    <comment ref="C15" authorId="0">
      <text>
        <r>
          <rPr>
            <b/>
            <sz val="8"/>
            <rFont val="Tahoma"/>
            <family val="2"/>
          </rPr>
          <t>Dieter: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bis 1.11.2014
</t>
        </r>
      </text>
    </comment>
    <comment ref="C11" authorId="0">
      <text>
        <r>
          <rPr>
            <b/>
            <sz val="8"/>
            <rFont val="Tahoma"/>
            <family val="2"/>
          </rPr>
          <t>Dieter: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Gründungsmitglied</t>
        </r>
      </text>
    </comment>
    <comment ref="C19" authorId="0">
      <text>
        <r>
          <rPr>
            <b/>
            <sz val="8"/>
            <rFont val="Tahoma"/>
            <family val="2"/>
          </rPr>
          <t>Dieter: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bis 3.3.2014
</t>
        </r>
      </text>
    </comment>
    <comment ref="C17" authorId="1">
      <text>
        <r>
          <rPr>
            <sz val="16"/>
            <rFont val="Tahoma"/>
            <family val="2"/>
          </rPr>
          <t xml:space="preserve">bis 21.03.2014
</t>
        </r>
      </text>
    </comment>
    <comment ref="C12" authorId="0">
      <text>
        <r>
          <rPr>
            <b/>
            <sz val="16"/>
            <rFont val="Tahoma"/>
            <family val="2"/>
          </rPr>
          <t xml:space="preserve">bis 15.Aug.2015
</t>
        </r>
      </text>
    </comment>
    <comment ref="C8" authorId="0">
      <text>
        <r>
          <rPr>
            <sz val="12"/>
            <rFont val="Tahoma"/>
            <family val="2"/>
          </rPr>
          <t xml:space="preserve">bis 19.4.2015
</t>
        </r>
      </text>
    </comment>
    <comment ref="C77" authorId="1">
      <text>
        <r>
          <rPr>
            <b/>
            <sz val="10"/>
            <rFont val="Tahoma"/>
            <family val="2"/>
          </rPr>
          <t xml:space="preserve">ARZD:
</t>
        </r>
        <r>
          <rPr>
            <sz val="12"/>
            <rFont val="Tahoma"/>
            <family val="2"/>
          </rPr>
          <t xml:space="preserve">bis 22.12.2013
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Dieter: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bis 8.2.2015
</t>
        </r>
      </text>
    </comment>
    <comment ref="C14" authorId="2">
      <text>
        <r>
          <rPr>
            <sz val="12"/>
            <rFont val="Tahoma"/>
            <family val="2"/>
          </rPr>
          <t>Familienmitglied mit Hubert Ruso</t>
        </r>
      </text>
    </comment>
    <comment ref="C10" authorId="2">
      <text>
        <r>
          <rPr>
            <sz val="12"/>
            <rFont val="Tahoma"/>
            <family val="2"/>
          </rPr>
          <t xml:space="preserve">bis 7.12.2014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bussarda</author>
    <author>ARZD</author>
  </authors>
  <commentList>
    <comment ref="H2" authorId="0">
      <text>
        <r>
          <rPr>
            <b/>
            <sz val="9"/>
            <rFont val="Tahoma"/>
            <family val="2"/>
          </rPr>
          <t xml:space="preserve">SRP 26 Motoren
</t>
        </r>
      </text>
    </comment>
    <comment ref="E2" authorId="1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Umstellung auf SRP Motoren am 15.3.2013
</t>
        </r>
      </text>
    </comment>
    <comment ref="K2" authorId="0">
      <text>
        <r>
          <rPr>
            <b/>
            <sz val="9"/>
            <rFont val="Tahoma"/>
            <family val="2"/>
          </rPr>
          <t xml:space="preserve">SRP 26 Motoren
</t>
        </r>
      </text>
    </comment>
  </commentList>
</comments>
</file>

<file path=xl/sharedStrings.xml><?xml version="1.0" encoding="utf-8"?>
<sst xmlns="http://schemas.openxmlformats.org/spreadsheetml/2006/main" count="246" uniqueCount="158">
  <si>
    <t>Platz</t>
  </si>
  <si>
    <t>Dieter Mayr</t>
  </si>
  <si>
    <t>Andreas Tögel</t>
  </si>
  <si>
    <t>Alexander Tögel</t>
  </si>
  <si>
    <t>Punkte</t>
  </si>
  <si>
    <t>Starter gesamt:</t>
  </si>
  <si>
    <t>Jutta Binder</t>
  </si>
  <si>
    <t>Siege</t>
  </si>
  <si>
    <t>Zweite</t>
  </si>
  <si>
    <t>Dritte</t>
  </si>
  <si>
    <t>Podest-plätze</t>
  </si>
  <si>
    <t>pro Rennen</t>
  </si>
  <si>
    <t>Quali</t>
  </si>
  <si>
    <t>Punkte-schnitt</t>
  </si>
  <si>
    <t>Start´s</t>
  </si>
  <si>
    <t>Mike Lang</t>
  </si>
  <si>
    <t>Synonym</t>
  </si>
  <si>
    <t>Slottuner</t>
  </si>
  <si>
    <t>Slotengineer</t>
  </si>
  <si>
    <t>Christian Strell</t>
  </si>
  <si>
    <t>Wolfgang Franek</t>
  </si>
  <si>
    <t>Lala</t>
  </si>
  <si>
    <t>Alex Tögel</t>
  </si>
  <si>
    <t>Wolfgang Mitschka</t>
  </si>
  <si>
    <t>7min</t>
  </si>
  <si>
    <t>Quaxxxi</t>
  </si>
  <si>
    <t>FahrerIn</t>
  </si>
  <si>
    <t>Mike (A)</t>
  </si>
  <si>
    <t>7 min</t>
  </si>
  <si>
    <t>Marko Neumayer</t>
  </si>
  <si>
    <t>Mitsch</t>
  </si>
  <si>
    <t>Rennr.</t>
  </si>
  <si>
    <t>Superman</t>
  </si>
  <si>
    <t>Punkteverteilung: 10,9,8,7,6,5,4,3,2,1,1,1…</t>
  </si>
  <si>
    <r>
      <t>CL.</t>
    </r>
    <r>
      <rPr>
        <b/>
        <sz val="8"/>
        <color indexed="12"/>
        <rFont val="Arial"/>
        <family val="2"/>
      </rPr>
      <t xml:space="preserve"> Tourenw.</t>
    </r>
  </si>
  <si>
    <t>JuBi</t>
  </si>
  <si>
    <t>Rudolf Tögel</t>
  </si>
  <si>
    <t>Bison</t>
  </si>
  <si>
    <t>Leo Rebler</t>
  </si>
  <si>
    <t>Martin Weiss</t>
  </si>
  <si>
    <t>FIA GT</t>
  </si>
  <si>
    <t>aktive Clubmitglieder</t>
  </si>
  <si>
    <t>Rally</t>
  </si>
  <si>
    <t>Hubert Ruso</t>
  </si>
  <si>
    <t>Poldi Karla</t>
  </si>
  <si>
    <t>Berg</t>
  </si>
  <si>
    <t>Bahn</t>
  </si>
  <si>
    <t>Jänner</t>
  </si>
  <si>
    <t>Februar</t>
  </si>
  <si>
    <t>Podiumsbilanz</t>
  </si>
  <si>
    <t>Michael Miksche</t>
  </si>
  <si>
    <t>Don Michele</t>
  </si>
  <si>
    <r>
      <t>CL.</t>
    </r>
    <r>
      <rPr>
        <b/>
        <sz val="8"/>
        <color indexed="12"/>
        <rFont val="Arial"/>
        <family val="2"/>
      </rPr>
      <t xml:space="preserve"> Proto.</t>
    </r>
  </si>
  <si>
    <t>Slotax</t>
  </si>
  <si>
    <t>Walter Czanba</t>
  </si>
  <si>
    <t>Erich Schörg</t>
  </si>
  <si>
    <t>Schneck</t>
  </si>
  <si>
    <t>Natascha Ruso</t>
  </si>
  <si>
    <t>Christian Melbinger</t>
  </si>
  <si>
    <t>Hubsi</t>
  </si>
  <si>
    <t>März</t>
  </si>
  <si>
    <t>Fritz Hauk</t>
  </si>
  <si>
    <t>Jägermeister32</t>
  </si>
  <si>
    <t>Schürzenjäger</t>
  </si>
  <si>
    <t>Michael Hüther</t>
  </si>
  <si>
    <t>6 min</t>
  </si>
  <si>
    <r>
      <t>GT</t>
    </r>
    <r>
      <rPr>
        <b/>
        <sz val="11"/>
        <color indexed="13"/>
        <rFont val="Arial"/>
        <family val="2"/>
      </rPr>
      <t xml:space="preserve"> Masters</t>
    </r>
  </si>
  <si>
    <t>SpeedQueen</t>
  </si>
  <si>
    <t>Umstellung von Fox auf SRP Motoren am 15.3.2013!</t>
  </si>
  <si>
    <t>Roman Grunner</t>
  </si>
  <si>
    <t>Grunzl</t>
  </si>
  <si>
    <t>Walter Müllner</t>
  </si>
  <si>
    <t>Fredi Lippert</t>
  </si>
  <si>
    <t>Fast Fredi</t>
  </si>
  <si>
    <t>Fun Race</t>
  </si>
  <si>
    <t>Melbi</t>
  </si>
  <si>
    <r>
      <t>GT</t>
    </r>
    <r>
      <rPr>
        <b/>
        <sz val="11"/>
        <color indexed="9"/>
        <rFont val="Arial"/>
        <family val="2"/>
      </rPr>
      <t xml:space="preserve"> CUP</t>
    </r>
  </si>
  <si>
    <t>Heinz Nekolar</t>
  </si>
  <si>
    <t>Gerhard Neuhold</t>
  </si>
  <si>
    <t>Heinz Wien</t>
  </si>
  <si>
    <t>Magnetix</t>
  </si>
  <si>
    <t>Jahreswertung Saison 2014 aller ARZD Rennen</t>
  </si>
  <si>
    <t>Best of 12/13/14</t>
  </si>
  <si>
    <t>GTM</t>
  </si>
  <si>
    <t>PSLP</t>
  </si>
  <si>
    <t>BIS/G5</t>
  </si>
  <si>
    <t>Walter Trowal</t>
  </si>
  <si>
    <t>Gernot Baumgartner</t>
  </si>
  <si>
    <t>Baumi</t>
  </si>
  <si>
    <t>Günther Schlosser</t>
  </si>
  <si>
    <t>HF Racing</t>
  </si>
  <si>
    <t>Mike Zottl</t>
  </si>
  <si>
    <t>Franz Lang</t>
  </si>
  <si>
    <t>Michael Reifenstein</t>
  </si>
  <si>
    <t>April</t>
  </si>
  <si>
    <t>ÖSLP</t>
  </si>
  <si>
    <t>GTCup</t>
  </si>
  <si>
    <t>Gerhard Fischer</t>
  </si>
  <si>
    <t>loebe 52</t>
  </si>
  <si>
    <t>Mai</t>
  </si>
  <si>
    <t>GT Cup</t>
  </si>
  <si>
    <t>Martin Binder</t>
  </si>
  <si>
    <t>Per Bosch</t>
  </si>
  <si>
    <t>Walter Lemböck</t>
  </si>
  <si>
    <t>Herbert Hrabal</t>
  </si>
  <si>
    <t>Christian Freiss</t>
  </si>
  <si>
    <t>Leigh Adams</t>
  </si>
  <si>
    <t>Picasso</t>
  </si>
  <si>
    <t>Indec</t>
  </si>
  <si>
    <t>GR</t>
  </si>
  <si>
    <t>David Schäfer</t>
  </si>
  <si>
    <t>David Fellner</t>
  </si>
  <si>
    <t>Nicolas Sovek</t>
  </si>
  <si>
    <t>Benjamin Polz</t>
  </si>
  <si>
    <t>Sebastian Venzhofer</t>
  </si>
  <si>
    <t>Julian Schmid</t>
  </si>
  <si>
    <t>Alexander Pavelka</t>
  </si>
  <si>
    <t>Christoph Thaller</t>
  </si>
  <si>
    <t>Niels Eggenhofer</t>
  </si>
  <si>
    <t>Alexander Sovek</t>
  </si>
  <si>
    <t>Juni</t>
  </si>
  <si>
    <t>LMP NR</t>
  </si>
  <si>
    <t>Juli</t>
  </si>
  <si>
    <t>Thomas Gebhardt</t>
  </si>
  <si>
    <t>MOF</t>
  </si>
  <si>
    <t>Alex Dietrich</t>
  </si>
  <si>
    <t>Rainer Lustig</t>
  </si>
  <si>
    <t>August</t>
  </si>
  <si>
    <t>BIS</t>
  </si>
  <si>
    <t>Open Air</t>
  </si>
  <si>
    <t>Florian Springer</t>
  </si>
  <si>
    <t>Sebastian Schulteis</t>
  </si>
  <si>
    <t>Luca Lachinger</t>
  </si>
  <si>
    <t xml:space="preserve">Herbert Springer </t>
  </si>
  <si>
    <t>Daniel Springer</t>
  </si>
  <si>
    <t>Fabio Lachinger</t>
  </si>
  <si>
    <t>Clemens Rohr</t>
  </si>
  <si>
    <t>Daniel Pesch</t>
  </si>
  <si>
    <t>Matthias Springer</t>
  </si>
  <si>
    <t>Martin Schwabl</t>
  </si>
  <si>
    <t>Monster</t>
  </si>
  <si>
    <t>September</t>
  </si>
  <si>
    <r>
      <t xml:space="preserve">Rene </t>
    </r>
    <r>
      <rPr>
        <b/>
        <sz val="12"/>
        <rFont val="Arial"/>
        <family val="2"/>
      </rPr>
      <t>Arnoux</t>
    </r>
  </si>
  <si>
    <r>
      <t>Roland</t>
    </r>
    <r>
      <rPr>
        <b/>
        <sz val="12"/>
        <rFont val="Arial"/>
        <family val="2"/>
      </rPr>
      <t xml:space="preserve"> Ratzenberger</t>
    </r>
  </si>
  <si>
    <r>
      <t xml:space="preserve">Christian </t>
    </r>
    <r>
      <rPr>
        <b/>
        <sz val="12"/>
        <rFont val="Arial"/>
        <family val="2"/>
      </rPr>
      <t>Klien</t>
    </r>
  </si>
  <si>
    <r>
      <t xml:space="preserve">Thomas </t>
    </r>
    <r>
      <rPr>
        <b/>
        <sz val="12"/>
        <rFont val="Arial"/>
        <family val="2"/>
      </rPr>
      <t>Schumacher</t>
    </r>
  </si>
  <si>
    <r>
      <t xml:space="preserve">Thomas </t>
    </r>
    <r>
      <rPr>
        <b/>
        <sz val="12"/>
        <rFont val="Arial"/>
        <family val="2"/>
      </rPr>
      <t>Piquet</t>
    </r>
  </si>
  <si>
    <r>
      <t>Wolfgang</t>
    </r>
    <r>
      <rPr>
        <b/>
        <sz val="11"/>
        <rFont val="Arial"/>
        <family val="2"/>
      </rPr>
      <t xml:space="preserve"> Graf Berge von Trips</t>
    </r>
  </si>
  <si>
    <r>
      <t xml:space="preserve">Jürgen </t>
    </r>
    <r>
      <rPr>
        <b/>
        <sz val="12"/>
        <rFont val="Arial"/>
        <family val="2"/>
      </rPr>
      <t>Rindt</t>
    </r>
  </si>
  <si>
    <r>
      <t xml:space="preserve">Markus </t>
    </r>
    <r>
      <rPr>
        <b/>
        <sz val="12"/>
        <rFont val="Arial"/>
        <family val="2"/>
      </rPr>
      <t>Winkelhock</t>
    </r>
  </si>
  <si>
    <r>
      <t>Hans</t>
    </r>
    <r>
      <rPr>
        <b/>
        <sz val="12"/>
        <rFont val="Arial"/>
        <family val="2"/>
      </rPr>
      <t xml:space="preserve"> Stuck</t>
    </r>
  </si>
  <si>
    <r>
      <t xml:space="preserve">Herbert </t>
    </r>
    <r>
      <rPr>
        <b/>
        <sz val="12"/>
        <rFont val="Arial"/>
        <family val="2"/>
      </rPr>
      <t>Johnny</t>
    </r>
  </si>
  <si>
    <t>Oktober</t>
  </si>
  <si>
    <t>November</t>
  </si>
  <si>
    <t>Dezember</t>
  </si>
  <si>
    <t>Ö SLP</t>
  </si>
  <si>
    <t>Andreas Trieb</t>
  </si>
  <si>
    <t>Antrieb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</si>
</sst>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d/m"/>
    <numFmt numFmtId="174" formatCode="mmm/yyyy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color indexed="13"/>
      <name val="Arial"/>
      <family val="2"/>
    </font>
    <font>
      <sz val="12"/>
      <name val="Tahoma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13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b/>
      <sz val="14"/>
      <color indexed="12"/>
      <name val="Arial"/>
      <family val="2"/>
    </font>
    <font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2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8"/>
      <color indexed="10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sz val="14"/>
      <name val="Tahoma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9"/>
      <name val="Arial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b/>
      <sz val="8"/>
      <color theme="0"/>
      <name val="Arial"/>
      <family val="2"/>
    </font>
    <font>
      <b/>
      <sz val="14"/>
      <color theme="2" tint="-0.4999699890613556"/>
      <name val="Arial"/>
      <family val="2"/>
    </font>
    <font>
      <b/>
      <sz val="9"/>
      <color rgb="FFFFFF00"/>
      <name val="Arial"/>
      <family val="2"/>
    </font>
    <font>
      <b/>
      <sz val="9"/>
      <color theme="0"/>
      <name val="Arial"/>
      <family val="2"/>
    </font>
    <font>
      <b/>
      <sz val="14"/>
      <color rgb="FFFFFF00"/>
      <name val="Arial"/>
      <family val="2"/>
    </font>
    <font>
      <b/>
      <sz val="14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48"/>
      </patternFill>
    </fill>
    <fill>
      <patternFill patternType="lightGray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172" fontId="9" fillId="36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172" fontId="0" fillId="0" borderId="22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72" fontId="0" fillId="4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40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/>
    </xf>
    <xf numFmtId="172" fontId="32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/>
    </xf>
    <xf numFmtId="0" fontId="21" fillId="37" borderId="12" xfId="0" applyFont="1" applyFill="1" applyBorder="1" applyAlignment="1">
      <alignment horizontal="center" vertical="center"/>
    </xf>
    <xf numFmtId="172" fontId="9" fillId="0" borderId="22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40" borderId="16" xfId="0" applyFont="1" applyFill="1" applyBorder="1" applyAlignment="1">
      <alignment vertical="center"/>
    </xf>
    <xf numFmtId="2" fontId="81" fillId="0" borderId="0" xfId="0" applyNumberFormat="1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horizontal="center" vertical="center"/>
    </xf>
    <xf numFmtId="172" fontId="81" fillId="0" borderId="22" xfId="0" applyNumberFormat="1" applyFont="1" applyFill="1" applyBorder="1" applyAlignment="1">
      <alignment horizontal="center" vertical="center"/>
    </xf>
    <xf numFmtId="172" fontId="82" fillId="0" borderId="22" xfId="0" applyNumberFormat="1" applyFont="1" applyFill="1" applyBorder="1" applyAlignment="1">
      <alignment horizontal="center" vertical="center"/>
    </xf>
    <xf numFmtId="2" fontId="0" fillId="42" borderId="0" xfId="0" applyNumberForma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3" fillId="41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172" fontId="81" fillId="0" borderId="22" xfId="0" applyNumberFormat="1" applyFont="1" applyBorder="1" applyAlignment="1">
      <alignment horizontal="center"/>
    </xf>
    <xf numFmtId="172" fontId="84" fillId="41" borderId="22" xfId="0" applyNumberFormat="1" applyFont="1" applyFill="1" applyBorder="1" applyAlignment="1">
      <alignment horizontal="center" vertical="center" wrapText="1"/>
    </xf>
    <xf numFmtId="0" fontId="81" fillId="42" borderId="0" xfId="0" applyFont="1" applyFill="1" applyBorder="1" applyAlignment="1">
      <alignment horizontal="center" vertical="center"/>
    </xf>
    <xf numFmtId="172" fontId="81" fillId="42" borderId="22" xfId="0" applyNumberFormat="1" applyFont="1" applyFill="1" applyBorder="1" applyAlignment="1">
      <alignment horizontal="center"/>
    </xf>
    <xf numFmtId="2" fontId="0" fillId="42" borderId="0" xfId="0" applyNumberFormat="1" applyFill="1" applyBorder="1" applyAlignment="1">
      <alignment horizontal="center"/>
    </xf>
    <xf numFmtId="2" fontId="84" fillId="41" borderId="0" xfId="0" applyNumberFormat="1" applyFont="1" applyFill="1" applyBorder="1" applyAlignment="1">
      <alignment horizontal="center" vertical="center" wrapText="1"/>
    </xf>
    <xf numFmtId="0" fontId="82" fillId="40" borderId="21" xfId="0" applyFont="1" applyFill="1" applyBorder="1" applyAlignment="1">
      <alignment horizontal="center"/>
    </xf>
    <xf numFmtId="0" fontId="0" fillId="40" borderId="21" xfId="0" applyFill="1" applyBorder="1" applyAlignment="1">
      <alignment horizontal="center" vertical="center"/>
    </xf>
    <xf numFmtId="0" fontId="85" fillId="41" borderId="10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40" borderId="31" xfId="0" applyFont="1" applyFill="1" applyBorder="1" applyAlignment="1">
      <alignment vertical="center"/>
    </xf>
    <xf numFmtId="1" fontId="81" fillId="0" borderId="21" xfId="0" applyNumberFormat="1" applyFont="1" applyFill="1" applyBorder="1" applyAlignment="1">
      <alignment horizontal="center" vertical="center"/>
    </xf>
    <xf numFmtId="172" fontId="82" fillId="42" borderId="22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2" fontId="81" fillId="0" borderId="21" xfId="0" applyNumberFormat="1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81" fillId="40" borderId="21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/>
    </xf>
    <xf numFmtId="172" fontId="81" fillId="42" borderId="22" xfId="0" applyNumberFormat="1" applyFont="1" applyFill="1" applyBorder="1" applyAlignment="1">
      <alignment horizontal="center" vertical="center"/>
    </xf>
    <xf numFmtId="172" fontId="82" fillId="0" borderId="0" xfId="0" applyNumberFormat="1" applyFont="1" applyFill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/>
    </xf>
    <xf numFmtId="2" fontId="81" fillId="0" borderId="22" xfId="0" applyNumberFormat="1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2" fontId="81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42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1" fillId="40" borderId="31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23" fillId="40" borderId="32" xfId="0" applyFont="1" applyFill="1" applyBorder="1" applyAlignment="1">
      <alignment horizontal="right" vertical="center"/>
    </xf>
    <xf numFmtId="0" fontId="23" fillId="40" borderId="20" xfId="0" applyFont="1" applyFill="1" applyBorder="1" applyAlignment="1">
      <alignment horizontal="right" vertical="center"/>
    </xf>
    <xf numFmtId="0" fontId="23" fillId="40" borderId="33" xfId="0" applyFont="1" applyFill="1" applyBorder="1" applyAlignment="1">
      <alignment horizontal="right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center" vertical="center"/>
    </xf>
    <xf numFmtId="0" fontId="41" fillId="40" borderId="31" xfId="0" applyFont="1" applyFill="1" applyBorder="1" applyAlignment="1">
      <alignment horizontal="center" vertical="center"/>
    </xf>
    <xf numFmtId="0" fontId="41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173" fontId="2" fillId="0" borderId="34" xfId="0" applyNumberFormat="1" applyFont="1" applyFill="1" applyBorder="1" applyAlignment="1">
      <alignment horizontal="center" vertical="center"/>
    </xf>
    <xf numFmtId="173" fontId="2" fillId="0" borderId="35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2" fillId="37" borderId="37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45" borderId="41" xfId="0" applyFont="1" applyFill="1" applyBorder="1" applyAlignment="1">
      <alignment horizontal="center" vertical="center"/>
    </xf>
    <xf numFmtId="0" fontId="4" fillId="45" borderId="23" xfId="0" applyFont="1" applyFill="1" applyBorder="1" applyAlignment="1">
      <alignment horizontal="center" vertical="center"/>
    </xf>
    <xf numFmtId="1" fontId="7" fillId="33" borderId="37" xfId="0" applyNumberFormat="1" applyFont="1" applyFill="1" applyBorder="1" applyAlignment="1">
      <alignment horizontal="left" vertical="center"/>
    </xf>
    <xf numFmtId="1" fontId="7" fillId="33" borderId="40" xfId="0" applyNumberFormat="1" applyFont="1" applyFill="1" applyBorder="1" applyAlignment="1">
      <alignment horizontal="left" vertical="center"/>
    </xf>
    <xf numFmtId="0" fontId="4" fillId="46" borderId="41" xfId="0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7" fillId="40" borderId="0" xfId="0" applyFont="1" applyFill="1" applyAlignment="1">
      <alignment horizontal="center" vertical="center" wrapText="1"/>
    </xf>
    <xf numFmtId="0" fontId="37" fillId="40" borderId="4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86" fillId="40" borderId="0" xfId="0" applyFont="1" applyFill="1" applyBorder="1" applyAlignment="1">
      <alignment horizontal="center" vertical="center"/>
    </xf>
    <xf numFmtId="0" fontId="86" fillId="40" borderId="20" xfId="0" applyFont="1" applyFill="1" applyBorder="1" applyAlignment="1">
      <alignment horizontal="center" vertical="center"/>
    </xf>
    <xf numFmtId="172" fontId="87" fillId="41" borderId="10" xfId="0" applyNumberFormat="1" applyFont="1" applyFill="1" applyBorder="1" applyAlignment="1">
      <alignment horizontal="center" vertical="center"/>
    </xf>
    <xf numFmtId="172" fontId="88" fillId="47" borderId="10" xfId="0" applyNumberFormat="1" applyFont="1" applyFill="1" applyBorder="1" applyAlignment="1">
      <alignment horizontal="center" vertical="center" wrapText="1"/>
    </xf>
    <xf numFmtId="172" fontId="19" fillId="38" borderId="10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textRotation="90" wrapText="1"/>
    </xf>
    <xf numFmtId="0" fontId="31" fillId="40" borderId="0" xfId="0" applyFont="1" applyFill="1" applyBorder="1" applyAlignment="1">
      <alignment horizontal="center" vertical="center" textRotation="90"/>
    </xf>
    <xf numFmtId="0" fontId="28" fillId="40" borderId="10" xfId="0" applyFont="1" applyFill="1" applyBorder="1" applyAlignment="1">
      <alignment horizontal="center" vertical="center"/>
    </xf>
    <xf numFmtId="172" fontId="29" fillId="40" borderId="10" xfId="0" applyNumberFormat="1" applyFont="1" applyFill="1" applyBorder="1" applyAlignment="1">
      <alignment horizontal="center" vertical="center"/>
    </xf>
    <xf numFmtId="172" fontId="88" fillId="41" borderId="10" xfId="0" applyNumberFormat="1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89" fillId="41" borderId="10" xfId="0" applyFont="1" applyFill="1" applyBorder="1" applyAlignment="1">
      <alignment horizontal="center" vertical="center"/>
    </xf>
    <xf numFmtId="172" fontId="20" fillId="39" borderId="10" xfId="0" applyNumberFormat="1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90" fillId="41" borderId="1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K82"/>
  <sheetViews>
    <sheetView showZeros="0" tabSelected="1" zoomScale="85" zoomScaleNormal="85" zoomScalePageLayoutView="0" workbookViewId="0" topLeftCell="A1">
      <pane xSplit="11" ySplit="5" topLeftCell="AZ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C81" sqref="BC81"/>
    </sheetView>
  </sheetViews>
  <sheetFormatPr defaultColWidth="11.421875" defaultRowHeight="12.75"/>
  <cols>
    <col min="1" max="1" width="4.421875" style="2" customWidth="1"/>
    <col min="2" max="2" width="7.140625" style="6" customWidth="1"/>
    <col min="3" max="3" width="9.140625" style="41" customWidth="1"/>
    <col min="4" max="4" width="11.28125" style="2" customWidth="1"/>
    <col min="5" max="5" width="33.140625" style="26" bestFit="1" customWidth="1"/>
    <col min="6" max="6" width="17.57421875" style="2" bestFit="1" customWidth="1"/>
    <col min="7" max="7" width="9.00390625" style="2" bestFit="1" customWidth="1"/>
    <col min="8" max="10" width="9.28125" style="3" customWidth="1"/>
    <col min="11" max="11" width="10.8515625" style="3" customWidth="1"/>
    <col min="12" max="13" width="5.28125" style="2" bestFit="1" customWidth="1"/>
    <col min="14" max="15" width="7.140625" style="2" bestFit="1" customWidth="1"/>
    <col min="16" max="17" width="5.28125" style="2" bestFit="1" customWidth="1"/>
    <col min="18" max="18" width="6.00390625" style="2" bestFit="1" customWidth="1"/>
    <col min="19" max="20" width="7.140625" style="2" bestFit="1" customWidth="1"/>
    <col min="21" max="22" width="5.28125" style="2" bestFit="1" customWidth="1"/>
    <col min="23" max="23" width="7.140625" style="2" customWidth="1"/>
    <col min="24" max="24" width="7.140625" style="2" bestFit="1" customWidth="1"/>
    <col min="25" max="28" width="7.140625" style="2" customWidth="1"/>
    <col min="29" max="29" width="4.7109375" style="2" bestFit="1" customWidth="1"/>
    <col min="30" max="30" width="7.8515625" style="2" bestFit="1" customWidth="1"/>
    <col min="31" max="32" width="5.57421875" style="2" bestFit="1" customWidth="1"/>
    <col min="33" max="34" width="7.140625" style="2" bestFit="1" customWidth="1"/>
    <col min="35" max="35" width="7.8515625" style="2" bestFit="1" customWidth="1"/>
    <col min="36" max="37" width="7.8515625" style="2" customWidth="1"/>
    <col min="38" max="39" width="5.57421875" style="2" bestFit="1" customWidth="1"/>
    <col min="40" max="40" width="7.8515625" style="2" customWidth="1"/>
    <col min="41" max="41" width="5.8515625" style="2" customWidth="1"/>
    <col min="42" max="44" width="5.7109375" style="2" customWidth="1"/>
    <col min="45" max="45" width="7.140625" style="2" bestFit="1" customWidth="1"/>
    <col min="46" max="46" width="8.140625" style="2" bestFit="1" customWidth="1"/>
    <col min="47" max="47" width="5.7109375" style="2" customWidth="1"/>
    <col min="48" max="48" width="7.140625" style="2" bestFit="1" customWidth="1"/>
    <col min="49" max="49" width="4.7109375" style="2" bestFit="1" customWidth="1"/>
    <col min="50" max="52" width="5.7109375" style="2" customWidth="1"/>
    <col min="53" max="53" width="7.140625" style="2" bestFit="1" customWidth="1"/>
    <col min="54" max="54" width="6.7109375" style="2" bestFit="1" customWidth="1"/>
    <col min="55" max="55" width="8.140625" style="2" bestFit="1" customWidth="1"/>
    <col min="56" max="56" width="7.140625" style="2" customWidth="1"/>
    <col min="57" max="60" width="5.7109375" style="2" customWidth="1"/>
    <col min="61" max="61" width="7.140625" style="2" customWidth="1"/>
    <col min="62" max="62" width="8.421875" style="2" bestFit="1" customWidth="1"/>
    <col min="63" max="63" width="4.28125" style="2" customWidth="1"/>
    <col min="64" max="16384" width="11.421875" style="2" customWidth="1"/>
  </cols>
  <sheetData>
    <row r="1" spans="1:63" ht="48.75" customHeight="1">
      <c r="A1" s="51"/>
      <c r="B1" s="168" t="s">
        <v>81</v>
      </c>
      <c r="C1" s="168"/>
      <c r="D1" s="168"/>
      <c r="E1" s="168"/>
      <c r="F1" s="168"/>
      <c r="G1" s="141" t="s">
        <v>49</v>
      </c>
      <c r="H1" s="142"/>
      <c r="I1" s="142"/>
      <c r="J1" s="142"/>
      <c r="K1" s="143"/>
      <c r="L1" s="127" t="s">
        <v>33</v>
      </c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</row>
    <row r="2" spans="1:63" ht="18" customHeight="1">
      <c r="A2" s="51"/>
      <c r="B2" s="168"/>
      <c r="C2" s="168"/>
      <c r="D2" s="168"/>
      <c r="E2" s="168"/>
      <c r="F2" s="168"/>
      <c r="G2" s="144"/>
      <c r="H2" s="145"/>
      <c r="I2" s="145"/>
      <c r="J2" s="145"/>
      <c r="K2" s="146"/>
      <c r="L2" s="133" t="s">
        <v>47</v>
      </c>
      <c r="M2" s="133"/>
      <c r="N2" s="135" t="s">
        <v>48</v>
      </c>
      <c r="O2" s="136"/>
      <c r="P2" s="136"/>
      <c r="Q2" s="136"/>
      <c r="R2" s="136"/>
      <c r="S2" s="136"/>
      <c r="T2" s="137"/>
      <c r="U2" s="135" t="s">
        <v>60</v>
      </c>
      <c r="V2" s="136"/>
      <c r="W2" s="137"/>
      <c r="X2" s="135" t="s">
        <v>94</v>
      </c>
      <c r="Y2" s="136"/>
      <c r="Z2" s="136"/>
      <c r="AA2" s="137"/>
      <c r="AB2" s="135" t="s">
        <v>99</v>
      </c>
      <c r="AC2" s="136"/>
      <c r="AD2" s="136"/>
      <c r="AE2" s="136"/>
      <c r="AF2" s="137"/>
      <c r="AG2" s="135" t="s">
        <v>120</v>
      </c>
      <c r="AH2" s="136"/>
      <c r="AI2" s="137"/>
      <c r="AJ2" s="135" t="s">
        <v>122</v>
      </c>
      <c r="AK2" s="136"/>
      <c r="AL2" s="136"/>
      <c r="AM2" s="136"/>
      <c r="AN2" s="137"/>
      <c r="AO2" s="135" t="s">
        <v>127</v>
      </c>
      <c r="AP2" s="136"/>
      <c r="AQ2" s="136"/>
      <c r="AR2" s="136"/>
      <c r="AS2" s="136"/>
      <c r="AT2" s="137"/>
      <c r="AU2" s="132" t="s">
        <v>141</v>
      </c>
      <c r="AV2" s="133"/>
      <c r="AW2" s="133"/>
      <c r="AX2" s="132" t="s">
        <v>152</v>
      </c>
      <c r="AY2" s="133"/>
      <c r="AZ2" s="133"/>
      <c r="BA2" s="134"/>
      <c r="BB2" s="132" t="s">
        <v>153</v>
      </c>
      <c r="BC2" s="133"/>
      <c r="BD2" s="133"/>
      <c r="BE2" s="132" t="s">
        <v>154</v>
      </c>
      <c r="BF2" s="133"/>
      <c r="BG2" s="133"/>
      <c r="BH2" s="133"/>
      <c r="BI2" s="125"/>
      <c r="BJ2" s="94"/>
      <c r="BK2" s="74"/>
    </row>
    <row r="3" spans="1:63" ht="18" customHeight="1" thickBot="1">
      <c r="A3" s="51"/>
      <c r="B3" s="169"/>
      <c r="C3" s="169"/>
      <c r="D3" s="169"/>
      <c r="E3" s="169"/>
      <c r="F3" s="169"/>
      <c r="G3" s="147"/>
      <c r="H3" s="148"/>
      <c r="I3" s="148"/>
      <c r="J3" s="148"/>
      <c r="K3" s="149"/>
      <c r="L3" s="2">
        <v>1</v>
      </c>
      <c r="M3" s="2">
        <v>2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16</v>
      </c>
      <c r="Z3" s="2">
        <v>17</v>
      </c>
      <c r="AA3" s="2">
        <v>18</v>
      </c>
      <c r="AB3" s="2">
        <v>19</v>
      </c>
      <c r="AC3" s="2">
        <v>20</v>
      </c>
      <c r="AD3" s="2">
        <v>21</v>
      </c>
      <c r="AE3" s="2">
        <v>22</v>
      </c>
      <c r="AF3" s="2">
        <v>23</v>
      </c>
      <c r="AG3" s="2">
        <v>24</v>
      </c>
      <c r="AH3" s="2">
        <v>25</v>
      </c>
      <c r="AI3" s="2">
        <v>26</v>
      </c>
      <c r="AJ3" s="2">
        <v>27</v>
      </c>
      <c r="AK3" s="2">
        <v>28</v>
      </c>
      <c r="AL3" s="2">
        <v>29</v>
      </c>
      <c r="AM3" s="2">
        <v>30</v>
      </c>
      <c r="AN3" s="2">
        <v>31</v>
      </c>
      <c r="AO3" s="2">
        <v>32</v>
      </c>
      <c r="AP3" s="2">
        <v>33</v>
      </c>
      <c r="AQ3" s="2">
        <v>34</v>
      </c>
      <c r="AR3" s="2">
        <v>35</v>
      </c>
      <c r="AS3" s="2">
        <v>36</v>
      </c>
      <c r="AT3" s="2">
        <v>37</v>
      </c>
      <c r="AU3" s="2">
        <v>38</v>
      </c>
      <c r="AV3" s="2">
        <v>39</v>
      </c>
      <c r="AW3" s="2">
        <v>40</v>
      </c>
      <c r="AX3" s="2">
        <v>41</v>
      </c>
      <c r="AY3" s="2">
        <v>42</v>
      </c>
      <c r="AZ3" s="2">
        <v>43</v>
      </c>
      <c r="BA3" s="2">
        <v>44</v>
      </c>
      <c r="BB3" s="2">
        <v>45</v>
      </c>
      <c r="BC3" s="2">
        <v>46</v>
      </c>
      <c r="BD3" s="2">
        <v>47</v>
      </c>
      <c r="BE3" s="2">
        <v>48</v>
      </c>
      <c r="BF3" s="2">
        <v>49</v>
      </c>
      <c r="BG3" s="2">
        <v>50</v>
      </c>
      <c r="BH3" s="2">
        <v>51</v>
      </c>
      <c r="BI3" s="2">
        <v>52</v>
      </c>
      <c r="BK3" s="51"/>
    </row>
    <row r="4" spans="1:63" ht="18" customHeight="1">
      <c r="A4" s="51"/>
      <c r="B4" s="170" t="s">
        <v>0</v>
      </c>
      <c r="C4" s="172" t="s">
        <v>4</v>
      </c>
      <c r="D4" s="174" t="s">
        <v>13</v>
      </c>
      <c r="E4" s="176" t="s">
        <v>26</v>
      </c>
      <c r="F4" s="164" t="s">
        <v>16</v>
      </c>
      <c r="G4" s="166" t="s">
        <v>14</v>
      </c>
      <c r="H4" s="160" t="s">
        <v>7</v>
      </c>
      <c r="I4" s="158" t="s">
        <v>8</v>
      </c>
      <c r="J4" s="154" t="s">
        <v>9</v>
      </c>
      <c r="K4" s="162" t="s">
        <v>10</v>
      </c>
      <c r="L4" s="138">
        <v>41650</v>
      </c>
      <c r="M4" s="131"/>
      <c r="N4" s="130">
        <v>41671</v>
      </c>
      <c r="O4" s="131"/>
      <c r="P4" s="130">
        <v>41678</v>
      </c>
      <c r="Q4" s="131"/>
      <c r="R4" s="97">
        <v>41684</v>
      </c>
      <c r="S4" s="130">
        <v>41692</v>
      </c>
      <c r="T4" s="131"/>
      <c r="U4" s="130">
        <v>41706</v>
      </c>
      <c r="V4" s="131"/>
      <c r="W4" s="53">
        <v>41719</v>
      </c>
      <c r="X4" s="53">
        <v>41733</v>
      </c>
      <c r="Y4" s="53">
        <v>41741</v>
      </c>
      <c r="Z4" s="53">
        <v>41747</v>
      </c>
      <c r="AA4" s="53">
        <v>41754</v>
      </c>
      <c r="AB4" s="53">
        <v>41768</v>
      </c>
      <c r="AC4" s="53">
        <v>41769</v>
      </c>
      <c r="AD4" s="53">
        <v>41782</v>
      </c>
      <c r="AE4" s="130">
        <v>41789</v>
      </c>
      <c r="AF4" s="131"/>
      <c r="AG4" s="97">
        <v>41796</v>
      </c>
      <c r="AH4" s="97">
        <v>41811</v>
      </c>
      <c r="AI4" s="97">
        <v>41818</v>
      </c>
      <c r="AJ4" s="97">
        <v>41825</v>
      </c>
      <c r="AK4" s="97">
        <v>41831</v>
      </c>
      <c r="AL4" s="130">
        <v>41838</v>
      </c>
      <c r="AM4" s="131"/>
      <c r="AN4" s="97">
        <v>41845</v>
      </c>
      <c r="AO4" s="97">
        <v>41852</v>
      </c>
      <c r="AP4" s="130">
        <v>41860</v>
      </c>
      <c r="AQ4" s="131"/>
      <c r="AR4" s="97">
        <v>41861</v>
      </c>
      <c r="AS4" s="97">
        <v>41866</v>
      </c>
      <c r="AT4" s="97">
        <v>41881</v>
      </c>
      <c r="AU4" s="97">
        <v>41887</v>
      </c>
      <c r="AV4" s="97">
        <v>41901</v>
      </c>
      <c r="AW4" s="97">
        <v>41902</v>
      </c>
      <c r="AX4" s="97">
        <v>41922</v>
      </c>
      <c r="AY4" s="130">
        <v>41929</v>
      </c>
      <c r="AZ4" s="131"/>
      <c r="BA4" s="97">
        <v>41936</v>
      </c>
      <c r="BB4" s="97">
        <v>41951</v>
      </c>
      <c r="BC4" s="97">
        <v>41965</v>
      </c>
      <c r="BD4" s="97">
        <v>41971</v>
      </c>
      <c r="BE4" s="97">
        <v>41978</v>
      </c>
      <c r="BF4" s="130">
        <v>41986</v>
      </c>
      <c r="BG4" s="131"/>
      <c r="BH4" s="97">
        <v>41993</v>
      </c>
      <c r="BI4" s="97"/>
      <c r="BJ4" s="53"/>
      <c r="BK4" s="51"/>
    </row>
    <row r="5" spans="1:63" s="1" customFormat="1" ht="18" customHeight="1" thickBot="1">
      <c r="A5" s="52"/>
      <c r="B5" s="171"/>
      <c r="C5" s="173"/>
      <c r="D5" s="175"/>
      <c r="E5" s="177"/>
      <c r="F5" s="165"/>
      <c r="G5" s="167"/>
      <c r="H5" s="161"/>
      <c r="I5" s="159"/>
      <c r="J5" s="155"/>
      <c r="K5" s="163"/>
      <c r="L5" s="66" t="s">
        <v>83</v>
      </c>
      <c r="M5" s="66" t="s">
        <v>83</v>
      </c>
      <c r="N5" s="66" t="s">
        <v>85</v>
      </c>
      <c r="O5" s="66" t="s">
        <v>85</v>
      </c>
      <c r="P5" s="66" t="s">
        <v>83</v>
      </c>
      <c r="Q5" s="66" t="s">
        <v>83</v>
      </c>
      <c r="R5" s="54" t="s">
        <v>84</v>
      </c>
      <c r="S5" s="66" t="s">
        <v>85</v>
      </c>
      <c r="T5" s="66" t="s">
        <v>85</v>
      </c>
      <c r="U5" s="66" t="s">
        <v>83</v>
      </c>
      <c r="V5" s="66" t="s">
        <v>83</v>
      </c>
      <c r="W5" s="66" t="s">
        <v>40</v>
      </c>
      <c r="X5" s="66" t="s">
        <v>85</v>
      </c>
      <c r="Y5" s="66" t="s">
        <v>95</v>
      </c>
      <c r="Z5" s="66" t="s">
        <v>40</v>
      </c>
      <c r="AA5" s="66" t="s">
        <v>96</v>
      </c>
      <c r="AB5" s="66" t="s">
        <v>40</v>
      </c>
      <c r="AC5" s="66" t="s">
        <v>109</v>
      </c>
      <c r="AD5" s="66" t="s">
        <v>100</v>
      </c>
      <c r="AE5" s="66" t="s">
        <v>42</v>
      </c>
      <c r="AF5" s="66" t="s">
        <v>45</v>
      </c>
      <c r="AG5" s="66" t="s">
        <v>85</v>
      </c>
      <c r="AH5" s="66" t="s">
        <v>40</v>
      </c>
      <c r="AI5" s="66" t="s">
        <v>100</v>
      </c>
      <c r="AJ5" s="66" t="s">
        <v>121</v>
      </c>
      <c r="AK5" s="66" t="s">
        <v>85</v>
      </c>
      <c r="AL5" s="66" t="s">
        <v>42</v>
      </c>
      <c r="AM5" s="66" t="s">
        <v>45</v>
      </c>
      <c r="AN5" s="66" t="s">
        <v>40</v>
      </c>
      <c r="AO5" s="66" t="s">
        <v>128</v>
      </c>
      <c r="AP5" s="139" t="s">
        <v>129</v>
      </c>
      <c r="AQ5" s="140"/>
      <c r="AR5" s="66" t="s">
        <v>109</v>
      </c>
      <c r="AS5" s="66" t="s">
        <v>40</v>
      </c>
      <c r="AT5" s="66" t="s">
        <v>121</v>
      </c>
      <c r="AU5" s="66" t="s">
        <v>128</v>
      </c>
      <c r="AV5" s="66" t="s">
        <v>40</v>
      </c>
      <c r="AW5" s="66" t="s">
        <v>109</v>
      </c>
      <c r="AX5" s="66" t="s">
        <v>128</v>
      </c>
      <c r="AY5" s="66" t="s">
        <v>42</v>
      </c>
      <c r="AZ5" s="66" t="s">
        <v>45</v>
      </c>
      <c r="BA5" s="66" t="s">
        <v>40</v>
      </c>
      <c r="BB5" s="66" t="s">
        <v>155</v>
      </c>
      <c r="BC5" s="66" t="s">
        <v>121</v>
      </c>
      <c r="BD5" s="66" t="s">
        <v>40</v>
      </c>
      <c r="BE5" s="66" t="s">
        <v>128</v>
      </c>
      <c r="BF5" s="66" t="s">
        <v>83</v>
      </c>
      <c r="BG5" s="66" t="s">
        <v>83</v>
      </c>
      <c r="BH5" s="66" t="s">
        <v>84</v>
      </c>
      <c r="BI5" s="66"/>
      <c r="BJ5" s="54"/>
      <c r="BK5" s="51"/>
    </row>
    <row r="6" spans="1:63" s="6" customFormat="1" ht="18" customHeight="1">
      <c r="A6" s="52"/>
      <c r="B6" s="10">
        <v>1</v>
      </c>
      <c r="C6" s="33">
        <f aca="true" t="shared" si="0" ref="C6:C37">SUM(L6:BJ6)</f>
        <v>290</v>
      </c>
      <c r="D6" s="23">
        <f aca="true" t="shared" si="1" ref="D6:D37">AVERAGE(L6:BJ6)</f>
        <v>8.285714285714286</v>
      </c>
      <c r="E6" s="80" t="s">
        <v>3</v>
      </c>
      <c r="F6" s="13" t="s">
        <v>53</v>
      </c>
      <c r="G6" s="9">
        <f aca="true" t="shared" si="2" ref="G6:G37">C6/D6</f>
        <v>35</v>
      </c>
      <c r="H6" s="18">
        <v>7</v>
      </c>
      <c r="I6" s="16">
        <v>8</v>
      </c>
      <c r="J6" s="16">
        <v>11</v>
      </c>
      <c r="K6" s="19">
        <f aca="true" t="shared" si="3" ref="K6:K23">SUM(H6:J6)</f>
        <v>26</v>
      </c>
      <c r="L6" s="100">
        <v>8</v>
      </c>
      <c r="M6" s="5"/>
      <c r="N6" s="5"/>
      <c r="O6" s="5"/>
      <c r="P6" s="104">
        <v>8</v>
      </c>
      <c r="Q6" s="104">
        <v>8</v>
      </c>
      <c r="R6" s="5"/>
      <c r="S6" s="99">
        <v>9</v>
      </c>
      <c r="T6" s="99">
        <v>9</v>
      </c>
      <c r="U6" s="100">
        <v>8</v>
      </c>
      <c r="V6" s="101">
        <v>10</v>
      </c>
      <c r="W6" s="100">
        <v>8</v>
      </c>
      <c r="X6" s="99">
        <v>9</v>
      </c>
      <c r="Y6" s="5"/>
      <c r="Z6" s="5"/>
      <c r="AA6" s="103">
        <v>10</v>
      </c>
      <c r="AB6" s="100">
        <v>8</v>
      </c>
      <c r="AC6" s="11"/>
      <c r="AD6" s="103">
        <v>10</v>
      </c>
      <c r="AE6" s="103">
        <v>10</v>
      </c>
      <c r="AF6" s="103">
        <v>10</v>
      </c>
      <c r="AG6" s="104">
        <v>8</v>
      </c>
      <c r="AH6" s="99">
        <v>9</v>
      </c>
      <c r="AI6" s="103">
        <v>10</v>
      </c>
      <c r="AJ6" s="100">
        <v>8</v>
      </c>
      <c r="AK6" s="5"/>
      <c r="AL6" s="102">
        <v>9</v>
      </c>
      <c r="AM6" s="104">
        <v>8</v>
      </c>
      <c r="AN6" s="11">
        <v>5</v>
      </c>
      <c r="AO6" s="11">
        <v>7</v>
      </c>
      <c r="AP6" s="11">
        <v>7</v>
      </c>
      <c r="AQ6" s="11">
        <v>7</v>
      </c>
      <c r="AR6" s="11"/>
      <c r="AS6" s="11">
        <v>7</v>
      </c>
      <c r="AT6" s="102">
        <v>9</v>
      </c>
      <c r="AU6" s="11">
        <v>5</v>
      </c>
      <c r="AV6" s="100">
        <v>8</v>
      </c>
      <c r="AW6" s="11"/>
      <c r="AX6" s="5">
        <v>7</v>
      </c>
      <c r="AY6" s="102">
        <v>9</v>
      </c>
      <c r="AZ6" s="11">
        <v>7</v>
      </c>
      <c r="BA6" s="100">
        <v>8</v>
      </c>
      <c r="BB6" s="100">
        <v>8</v>
      </c>
      <c r="BC6" s="99">
        <v>9</v>
      </c>
      <c r="BD6" s="101">
        <v>10</v>
      </c>
      <c r="BE6" s="11"/>
      <c r="BF6" s="11"/>
      <c r="BG6" s="11"/>
      <c r="BH6" s="11"/>
      <c r="BI6" s="11"/>
      <c r="BJ6" s="11"/>
      <c r="BK6" s="51"/>
    </row>
    <row r="7" spans="1:63" s="6" customFormat="1" ht="18" customHeight="1">
      <c r="A7" s="52"/>
      <c r="B7" s="7">
        <v>2</v>
      </c>
      <c r="C7" s="33">
        <f t="shared" si="0"/>
        <v>277</v>
      </c>
      <c r="D7" s="23">
        <f t="shared" si="1"/>
        <v>6.925</v>
      </c>
      <c r="E7" s="24" t="s">
        <v>1</v>
      </c>
      <c r="F7" s="14" t="s">
        <v>17</v>
      </c>
      <c r="G7" s="9">
        <f t="shared" si="2"/>
        <v>40</v>
      </c>
      <c r="H7" s="20">
        <v>3</v>
      </c>
      <c r="I7" s="17">
        <v>1</v>
      </c>
      <c r="J7" s="17">
        <v>9</v>
      </c>
      <c r="K7" s="19">
        <f t="shared" si="3"/>
        <v>13</v>
      </c>
      <c r="L7" s="11">
        <v>6</v>
      </c>
      <c r="M7" s="11">
        <v>7</v>
      </c>
      <c r="N7" s="104">
        <v>8</v>
      </c>
      <c r="O7" s="104">
        <v>8</v>
      </c>
      <c r="P7" s="11">
        <v>6</v>
      </c>
      <c r="Q7" s="11">
        <v>6</v>
      </c>
      <c r="R7" s="5">
        <v>7</v>
      </c>
      <c r="S7" s="100">
        <v>8</v>
      </c>
      <c r="T7" s="100">
        <v>8</v>
      </c>
      <c r="U7" s="5">
        <v>6</v>
      </c>
      <c r="V7" s="5">
        <v>6</v>
      </c>
      <c r="W7" s="5">
        <v>6</v>
      </c>
      <c r="X7" s="5"/>
      <c r="Y7" s="5">
        <v>7</v>
      </c>
      <c r="Z7" s="100">
        <v>8</v>
      </c>
      <c r="AA7" s="99">
        <v>9</v>
      </c>
      <c r="AB7" s="5">
        <v>7</v>
      </c>
      <c r="AC7" s="5"/>
      <c r="AD7" s="100">
        <v>8</v>
      </c>
      <c r="AE7" s="5">
        <v>7</v>
      </c>
      <c r="AF7" s="5">
        <v>7</v>
      </c>
      <c r="AG7" s="101">
        <v>10</v>
      </c>
      <c r="AH7" s="5">
        <v>7</v>
      </c>
      <c r="AI7" s="5">
        <v>7</v>
      </c>
      <c r="AJ7" s="5">
        <v>6</v>
      </c>
      <c r="AK7" s="101">
        <v>10</v>
      </c>
      <c r="AL7" s="5">
        <v>7</v>
      </c>
      <c r="AM7" s="5">
        <v>7</v>
      </c>
      <c r="AN7" s="5">
        <v>6</v>
      </c>
      <c r="AO7" s="5">
        <v>5</v>
      </c>
      <c r="AP7" s="5">
        <v>3</v>
      </c>
      <c r="AQ7" s="5">
        <v>4</v>
      </c>
      <c r="AR7" s="5"/>
      <c r="AS7" s="5">
        <v>5</v>
      </c>
      <c r="AT7" s="5">
        <v>7</v>
      </c>
      <c r="AU7" s="5"/>
      <c r="AV7" s="5">
        <v>5</v>
      </c>
      <c r="AW7" s="5"/>
      <c r="AX7" s="101">
        <v>10</v>
      </c>
      <c r="AY7" s="5">
        <v>7</v>
      </c>
      <c r="AZ7" s="100">
        <v>8</v>
      </c>
      <c r="BA7" s="5">
        <v>5</v>
      </c>
      <c r="BB7" s="100">
        <v>8</v>
      </c>
      <c r="BC7" s="5">
        <v>7</v>
      </c>
      <c r="BD7" s="100">
        <v>8</v>
      </c>
      <c r="BE7" s="5"/>
      <c r="BF7" s="5"/>
      <c r="BG7" s="5"/>
      <c r="BH7" s="5"/>
      <c r="BI7" s="5"/>
      <c r="BJ7" s="5"/>
      <c r="BK7" s="51"/>
    </row>
    <row r="8" spans="1:63" s="6" customFormat="1" ht="18" customHeight="1">
      <c r="A8" s="52"/>
      <c r="B8" s="10">
        <v>3</v>
      </c>
      <c r="C8" s="33">
        <f t="shared" si="0"/>
        <v>262</v>
      </c>
      <c r="D8" s="23">
        <f t="shared" si="1"/>
        <v>9.357142857142858</v>
      </c>
      <c r="E8" s="24" t="s">
        <v>23</v>
      </c>
      <c r="F8" s="14" t="s">
        <v>30</v>
      </c>
      <c r="G8" s="9">
        <f t="shared" si="2"/>
        <v>28</v>
      </c>
      <c r="H8" s="20">
        <v>15</v>
      </c>
      <c r="I8" s="17">
        <v>10</v>
      </c>
      <c r="J8" s="17">
        <v>1</v>
      </c>
      <c r="K8" s="19">
        <f t="shared" si="3"/>
        <v>26</v>
      </c>
      <c r="L8" s="99">
        <v>9</v>
      </c>
      <c r="M8" s="101">
        <v>10</v>
      </c>
      <c r="N8" s="99">
        <v>9</v>
      </c>
      <c r="O8" s="101">
        <v>10</v>
      </c>
      <c r="P8" s="5">
        <v>7</v>
      </c>
      <c r="Q8" s="102">
        <v>9</v>
      </c>
      <c r="R8" s="99">
        <v>9</v>
      </c>
      <c r="S8" s="101">
        <v>10</v>
      </c>
      <c r="T8" s="101">
        <v>10</v>
      </c>
      <c r="U8" s="99">
        <v>9</v>
      </c>
      <c r="V8" s="100">
        <v>8</v>
      </c>
      <c r="W8" s="101">
        <v>10</v>
      </c>
      <c r="X8" s="101">
        <v>10</v>
      </c>
      <c r="Y8" s="101">
        <v>10</v>
      </c>
      <c r="Z8" s="101">
        <v>10</v>
      </c>
      <c r="AA8" s="5"/>
      <c r="AB8" s="101">
        <v>10</v>
      </c>
      <c r="AC8" s="5"/>
      <c r="AD8" s="11"/>
      <c r="AE8" s="5"/>
      <c r="AF8" s="5"/>
      <c r="AG8" s="5"/>
      <c r="AH8" s="103">
        <v>10</v>
      </c>
      <c r="AI8" s="5"/>
      <c r="AJ8" s="99">
        <v>9</v>
      </c>
      <c r="AK8" s="99">
        <v>9</v>
      </c>
      <c r="AL8" s="5"/>
      <c r="AM8" s="5"/>
      <c r="AN8" s="99">
        <v>9</v>
      </c>
      <c r="AO8" s="5"/>
      <c r="AP8" s="101">
        <v>10</v>
      </c>
      <c r="AQ8" s="101">
        <v>10</v>
      </c>
      <c r="AR8" s="5"/>
      <c r="AS8" s="101">
        <v>10</v>
      </c>
      <c r="AT8" s="5"/>
      <c r="AU8" s="5">
        <v>7</v>
      </c>
      <c r="AV8" s="101">
        <v>10</v>
      </c>
      <c r="AW8" s="5"/>
      <c r="AX8" s="99">
        <v>9</v>
      </c>
      <c r="AY8" s="5"/>
      <c r="AZ8" s="5"/>
      <c r="BA8" s="101">
        <v>10</v>
      </c>
      <c r="BB8" s="5"/>
      <c r="BC8" s="5"/>
      <c r="BD8" s="99">
        <v>9</v>
      </c>
      <c r="BE8" s="5"/>
      <c r="BF8" s="5"/>
      <c r="BG8" s="5"/>
      <c r="BH8" s="5"/>
      <c r="BI8" s="5"/>
      <c r="BJ8" s="5"/>
      <c r="BK8" s="51"/>
    </row>
    <row r="9" spans="1:63" s="6" customFormat="1" ht="18" customHeight="1">
      <c r="A9" s="52"/>
      <c r="B9" s="7">
        <v>4</v>
      </c>
      <c r="C9" s="8">
        <f t="shared" si="0"/>
        <v>245</v>
      </c>
      <c r="D9" s="23">
        <f t="shared" si="1"/>
        <v>8.448275862068966</v>
      </c>
      <c r="E9" s="24" t="s">
        <v>69</v>
      </c>
      <c r="F9" s="14" t="s">
        <v>70</v>
      </c>
      <c r="G9" s="9">
        <f t="shared" si="2"/>
        <v>28.999999999999996</v>
      </c>
      <c r="H9" s="20">
        <v>9</v>
      </c>
      <c r="I9" s="17">
        <v>9</v>
      </c>
      <c r="J9" s="17">
        <v>6</v>
      </c>
      <c r="K9" s="19">
        <f t="shared" si="3"/>
        <v>24</v>
      </c>
      <c r="L9" s="101">
        <v>10</v>
      </c>
      <c r="M9" s="101">
        <v>10</v>
      </c>
      <c r="N9" s="101">
        <v>10</v>
      </c>
      <c r="O9" s="99">
        <v>9</v>
      </c>
      <c r="P9" s="5">
        <v>7</v>
      </c>
      <c r="Q9" s="99">
        <v>9</v>
      </c>
      <c r="R9" s="100">
        <v>8</v>
      </c>
      <c r="S9" s="5"/>
      <c r="T9" s="5"/>
      <c r="U9" s="99">
        <v>9</v>
      </c>
      <c r="V9" s="101">
        <v>10</v>
      </c>
      <c r="W9" s="5"/>
      <c r="X9" s="99">
        <v>9</v>
      </c>
      <c r="Y9" s="99">
        <v>9</v>
      </c>
      <c r="Z9" s="5"/>
      <c r="AA9" s="5">
        <v>7</v>
      </c>
      <c r="AB9" s="5">
        <v>2</v>
      </c>
      <c r="AC9" s="5"/>
      <c r="AD9" s="99">
        <v>9</v>
      </c>
      <c r="AE9" s="5"/>
      <c r="AF9" s="5"/>
      <c r="AG9" s="101">
        <v>10</v>
      </c>
      <c r="AH9" s="5">
        <v>3</v>
      </c>
      <c r="AI9" s="99">
        <v>9</v>
      </c>
      <c r="AJ9" s="101">
        <v>10</v>
      </c>
      <c r="AK9" s="100">
        <v>8</v>
      </c>
      <c r="AL9" s="5"/>
      <c r="AM9" s="5"/>
      <c r="AN9" s="100">
        <v>8</v>
      </c>
      <c r="AO9" s="100">
        <v>8</v>
      </c>
      <c r="AP9" s="99">
        <v>9</v>
      </c>
      <c r="AQ9" s="99">
        <v>9</v>
      </c>
      <c r="AR9" s="5"/>
      <c r="AS9" s="100">
        <v>8</v>
      </c>
      <c r="AT9" s="101">
        <v>10</v>
      </c>
      <c r="AU9" s="100">
        <v>8</v>
      </c>
      <c r="AV9" s="5">
        <v>7</v>
      </c>
      <c r="AW9" s="5"/>
      <c r="AX9" s="5"/>
      <c r="AY9" s="5"/>
      <c r="AZ9" s="5"/>
      <c r="BA9" s="5"/>
      <c r="BB9" s="101">
        <v>10</v>
      </c>
      <c r="BC9" s="101">
        <v>10</v>
      </c>
      <c r="BD9" s="5"/>
      <c r="BE9" s="5"/>
      <c r="BF9" s="5"/>
      <c r="BG9" s="5"/>
      <c r="BH9" s="5"/>
      <c r="BI9" s="5"/>
      <c r="BJ9" s="5"/>
      <c r="BK9" s="51"/>
    </row>
    <row r="10" spans="1:63" s="6" customFormat="1" ht="18" customHeight="1">
      <c r="A10" s="52"/>
      <c r="B10" s="10">
        <v>5</v>
      </c>
      <c r="C10" s="76">
        <f t="shared" si="0"/>
        <v>208</v>
      </c>
      <c r="D10" s="23">
        <f t="shared" si="1"/>
        <v>9.454545454545455</v>
      </c>
      <c r="E10" s="24" t="s">
        <v>43</v>
      </c>
      <c r="F10" s="14" t="s">
        <v>59</v>
      </c>
      <c r="G10" s="9">
        <f t="shared" si="2"/>
        <v>22</v>
      </c>
      <c r="H10" s="20">
        <v>11</v>
      </c>
      <c r="I10" s="17">
        <v>10</v>
      </c>
      <c r="J10" s="17">
        <v>1</v>
      </c>
      <c r="K10" s="19">
        <f t="shared" si="3"/>
        <v>22</v>
      </c>
      <c r="L10" s="99">
        <v>9</v>
      </c>
      <c r="M10" s="101">
        <v>10</v>
      </c>
      <c r="N10" s="99">
        <v>9</v>
      </c>
      <c r="O10" s="101">
        <v>10</v>
      </c>
      <c r="P10" s="101">
        <v>10</v>
      </c>
      <c r="Q10" s="99">
        <v>9</v>
      </c>
      <c r="R10" s="5"/>
      <c r="S10" s="101">
        <v>10</v>
      </c>
      <c r="T10" s="101">
        <v>10</v>
      </c>
      <c r="U10" s="101">
        <v>10</v>
      </c>
      <c r="V10" s="99">
        <v>9</v>
      </c>
      <c r="W10" s="102">
        <v>9</v>
      </c>
      <c r="X10" s="103">
        <v>10</v>
      </c>
      <c r="Y10" s="100">
        <v>8</v>
      </c>
      <c r="Z10" s="5"/>
      <c r="AA10" s="11"/>
      <c r="AB10" s="102">
        <v>9</v>
      </c>
      <c r="AC10" s="5"/>
      <c r="AD10" s="11"/>
      <c r="AE10" s="5"/>
      <c r="AF10" s="5"/>
      <c r="AG10" s="5"/>
      <c r="AH10" s="5"/>
      <c r="AI10" s="11"/>
      <c r="AJ10" s="99">
        <v>9</v>
      </c>
      <c r="AK10" s="101">
        <v>10</v>
      </c>
      <c r="AL10" s="5"/>
      <c r="AM10" s="5"/>
      <c r="AN10" s="101">
        <v>10</v>
      </c>
      <c r="AO10" s="101">
        <v>10</v>
      </c>
      <c r="AP10" s="5"/>
      <c r="AQ10" s="5"/>
      <c r="AR10" s="5"/>
      <c r="AS10" s="99">
        <v>9</v>
      </c>
      <c r="AT10" s="5"/>
      <c r="AU10" s="99">
        <v>9</v>
      </c>
      <c r="AV10" s="5"/>
      <c r="AW10" s="5"/>
      <c r="AX10" s="101">
        <v>10</v>
      </c>
      <c r="AY10" s="5"/>
      <c r="AZ10" s="5"/>
      <c r="BA10" s="99">
        <v>9</v>
      </c>
      <c r="BB10" s="5"/>
      <c r="BC10" s="5"/>
      <c r="BD10" s="5"/>
      <c r="BE10" s="5"/>
      <c r="BF10" s="5"/>
      <c r="BG10" s="5"/>
      <c r="BH10" s="5"/>
      <c r="BI10" s="5"/>
      <c r="BJ10" s="5"/>
      <c r="BK10" s="51"/>
    </row>
    <row r="11" spans="1:63" s="6" customFormat="1" ht="18" customHeight="1">
      <c r="A11" s="52"/>
      <c r="B11" s="7">
        <v>6</v>
      </c>
      <c r="C11" s="33">
        <f t="shared" si="0"/>
        <v>206</v>
      </c>
      <c r="D11" s="23">
        <f t="shared" si="1"/>
        <v>6.0588235294117645</v>
      </c>
      <c r="E11" s="25" t="s">
        <v>6</v>
      </c>
      <c r="F11" s="5" t="s">
        <v>35</v>
      </c>
      <c r="G11" s="9">
        <f t="shared" si="2"/>
        <v>34</v>
      </c>
      <c r="H11" s="20"/>
      <c r="I11" s="17">
        <v>3</v>
      </c>
      <c r="J11" s="17">
        <v>7</v>
      </c>
      <c r="K11" s="19">
        <f t="shared" si="3"/>
        <v>10</v>
      </c>
      <c r="L11" s="5">
        <v>6</v>
      </c>
      <c r="M11" s="5">
        <v>7</v>
      </c>
      <c r="N11" s="104">
        <v>8</v>
      </c>
      <c r="O11" s="5">
        <v>7</v>
      </c>
      <c r="P11" s="5">
        <v>6</v>
      </c>
      <c r="Q11" s="5">
        <v>5</v>
      </c>
      <c r="R11" s="5">
        <v>1</v>
      </c>
      <c r="S11" s="5">
        <v>5</v>
      </c>
      <c r="T11" s="100">
        <v>8</v>
      </c>
      <c r="U11" s="5">
        <v>6</v>
      </c>
      <c r="V11" s="5">
        <v>6</v>
      </c>
      <c r="W11" s="5">
        <v>4</v>
      </c>
      <c r="X11" s="5">
        <v>6</v>
      </c>
      <c r="Y11" s="5"/>
      <c r="Z11" s="99">
        <v>9</v>
      </c>
      <c r="AA11" s="5">
        <v>6</v>
      </c>
      <c r="AB11" s="5">
        <v>4</v>
      </c>
      <c r="AC11" s="5"/>
      <c r="AD11" s="5"/>
      <c r="AE11" s="99">
        <v>9</v>
      </c>
      <c r="AF11" s="100">
        <v>8</v>
      </c>
      <c r="AG11" s="5">
        <v>7</v>
      </c>
      <c r="AH11" s="5">
        <v>6</v>
      </c>
      <c r="AI11" s="100">
        <v>8</v>
      </c>
      <c r="AJ11" s="100">
        <v>8</v>
      </c>
      <c r="AK11" s="5">
        <v>4</v>
      </c>
      <c r="AL11" s="100">
        <v>8</v>
      </c>
      <c r="AM11" s="5">
        <v>6</v>
      </c>
      <c r="AN11" s="5">
        <v>3</v>
      </c>
      <c r="AO11" s="5"/>
      <c r="AP11" s="5">
        <v>4</v>
      </c>
      <c r="AQ11" s="5">
        <v>3</v>
      </c>
      <c r="AR11" s="5"/>
      <c r="AS11" s="5"/>
      <c r="AT11" s="99">
        <v>9</v>
      </c>
      <c r="AU11" s="5">
        <v>4</v>
      </c>
      <c r="AV11" s="5">
        <v>4</v>
      </c>
      <c r="AW11" s="5"/>
      <c r="AX11" s="5"/>
      <c r="AY11" s="100">
        <v>8</v>
      </c>
      <c r="AZ11" s="5">
        <v>6</v>
      </c>
      <c r="BA11" s="5">
        <v>7</v>
      </c>
      <c r="BB11" s="5"/>
      <c r="BC11" s="5"/>
      <c r="BD11" s="5"/>
      <c r="BE11" s="5"/>
      <c r="BF11" s="5"/>
      <c r="BG11" s="5"/>
      <c r="BH11" s="5"/>
      <c r="BI11" s="5"/>
      <c r="BJ11" s="5"/>
      <c r="BK11" s="51"/>
    </row>
    <row r="12" spans="1:63" s="6" customFormat="1" ht="18" customHeight="1">
      <c r="A12" s="52"/>
      <c r="B12" s="10">
        <v>7</v>
      </c>
      <c r="C12" s="76">
        <f t="shared" si="0"/>
        <v>202</v>
      </c>
      <c r="D12" s="23">
        <f t="shared" si="1"/>
        <v>6.516129032258065</v>
      </c>
      <c r="E12" s="24" t="s">
        <v>38</v>
      </c>
      <c r="F12" s="5" t="s">
        <v>63</v>
      </c>
      <c r="G12" s="9">
        <f t="shared" si="2"/>
        <v>30.999999999999996</v>
      </c>
      <c r="H12" s="20">
        <v>1</v>
      </c>
      <c r="I12" s="17">
        <v>5</v>
      </c>
      <c r="J12" s="17">
        <v>1</v>
      </c>
      <c r="K12" s="19">
        <f t="shared" si="3"/>
        <v>7</v>
      </c>
      <c r="L12" s="5">
        <v>7</v>
      </c>
      <c r="M12" s="99">
        <v>9</v>
      </c>
      <c r="N12" s="5">
        <v>7</v>
      </c>
      <c r="O12" s="5">
        <v>6</v>
      </c>
      <c r="P12" s="5">
        <v>5</v>
      </c>
      <c r="Q12" s="5">
        <v>4</v>
      </c>
      <c r="R12" s="5"/>
      <c r="S12" s="5"/>
      <c r="T12" s="5"/>
      <c r="U12" s="11">
        <v>7</v>
      </c>
      <c r="V12" s="5">
        <v>7</v>
      </c>
      <c r="W12" s="5">
        <v>5</v>
      </c>
      <c r="X12" s="5">
        <v>7</v>
      </c>
      <c r="Y12" s="5">
        <v>7</v>
      </c>
      <c r="Z12" s="5">
        <v>7</v>
      </c>
      <c r="AA12" s="100">
        <v>8</v>
      </c>
      <c r="AB12" s="5">
        <v>3</v>
      </c>
      <c r="AC12" s="5"/>
      <c r="AD12" s="5">
        <v>7</v>
      </c>
      <c r="AE12" s="5">
        <v>6</v>
      </c>
      <c r="AF12" s="11">
        <v>6</v>
      </c>
      <c r="AG12" s="102">
        <v>9</v>
      </c>
      <c r="AH12" s="11">
        <v>5</v>
      </c>
      <c r="AI12" s="11">
        <v>7</v>
      </c>
      <c r="AJ12" s="11">
        <v>6</v>
      </c>
      <c r="AK12" s="11"/>
      <c r="AL12" s="11">
        <v>6</v>
      </c>
      <c r="AM12" s="99">
        <v>9</v>
      </c>
      <c r="AN12" s="11">
        <v>1</v>
      </c>
      <c r="AO12" s="11"/>
      <c r="AP12" s="5"/>
      <c r="AQ12" s="11"/>
      <c r="AR12" s="11"/>
      <c r="AS12" s="11">
        <v>3</v>
      </c>
      <c r="AT12" s="11"/>
      <c r="AU12" s="101">
        <v>10</v>
      </c>
      <c r="AV12" s="11">
        <v>6</v>
      </c>
      <c r="AW12" s="11"/>
      <c r="AX12" s="99">
        <v>9</v>
      </c>
      <c r="AY12" s="5">
        <v>7</v>
      </c>
      <c r="AZ12" s="99">
        <v>9</v>
      </c>
      <c r="BA12" s="11"/>
      <c r="BB12" s="5"/>
      <c r="BC12" s="5"/>
      <c r="BD12" s="5">
        <v>7</v>
      </c>
      <c r="BE12" s="5"/>
      <c r="BF12" s="5"/>
      <c r="BG12" s="5"/>
      <c r="BH12" s="5"/>
      <c r="BI12" s="5"/>
      <c r="BJ12" s="5"/>
      <c r="BK12" s="51"/>
    </row>
    <row r="13" spans="1:63" s="6" customFormat="1" ht="18" customHeight="1">
      <c r="A13" s="52"/>
      <c r="B13" s="7">
        <v>8</v>
      </c>
      <c r="C13" s="70">
        <f t="shared" si="0"/>
        <v>140</v>
      </c>
      <c r="D13" s="23">
        <f t="shared" si="1"/>
        <v>8.75</v>
      </c>
      <c r="E13" s="24" t="s">
        <v>15</v>
      </c>
      <c r="F13" s="47" t="s">
        <v>27</v>
      </c>
      <c r="G13" s="9">
        <f t="shared" si="2"/>
        <v>16</v>
      </c>
      <c r="H13" s="20">
        <v>6</v>
      </c>
      <c r="I13" s="17">
        <v>3</v>
      </c>
      <c r="J13" s="17">
        <v>5</v>
      </c>
      <c r="K13" s="19">
        <f t="shared" si="3"/>
        <v>14</v>
      </c>
      <c r="L13" s="100">
        <v>8</v>
      </c>
      <c r="M13" s="5"/>
      <c r="N13" s="5"/>
      <c r="O13" s="5"/>
      <c r="P13" s="99">
        <v>9</v>
      </c>
      <c r="Q13" s="103">
        <v>10</v>
      </c>
      <c r="R13" s="5"/>
      <c r="S13" s="11"/>
      <c r="T13" s="5"/>
      <c r="U13" s="104">
        <v>8</v>
      </c>
      <c r="V13" s="101">
        <v>10</v>
      </c>
      <c r="W13" s="11"/>
      <c r="X13" s="11"/>
      <c r="Y13" s="11"/>
      <c r="Z13" s="5"/>
      <c r="AA13" s="5"/>
      <c r="AB13" s="11"/>
      <c r="AC13" s="5"/>
      <c r="AD13" s="11"/>
      <c r="AE13" s="104">
        <v>8</v>
      </c>
      <c r="AF13" s="102">
        <v>9</v>
      </c>
      <c r="AG13" s="11"/>
      <c r="AH13" s="104">
        <v>8</v>
      </c>
      <c r="AI13" s="11"/>
      <c r="AJ13" s="11">
        <v>7</v>
      </c>
      <c r="AK13" s="11"/>
      <c r="AL13" s="103">
        <v>10</v>
      </c>
      <c r="AM13" s="103">
        <v>10</v>
      </c>
      <c r="AN13" s="11"/>
      <c r="AO13" s="11">
        <v>6</v>
      </c>
      <c r="AP13" s="5"/>
      <c r="AQ13" s="11"/>
      <c r="AR13" s="11"/>
      <c r="AS13" s="11"/>
      <c r="AT13" s="104">
        <v>8</v>
      </c>
      <c r="AU13" s="11"/>
      <c r="AV13" s="11"/>
      <c r="AW13" s="11"/>
      <c r="AX13" s="5"/>
      <c r="AY13" s="101">
        <v>10</v>
      </c>
      <c r="AZ13" s="101">
        <v>10</v>
      </c>
      <c r="BA13" s="11"/>
      <c r="BB13" s="99">
        <v>9</v>
      </c>
      <c r="BC13" s="11"/>
      <c r="BD13" s="11"/>
      <c r="BE13" s="11"/>
      <c r="BF13" s="11"/>
      <c r="BG13" s="11"/>
      <c r="BH13" s="11"/>
      <c r="BI13" s="11"/>
      <c r="BJ13" s="5"/>
      <c r="BK13" s="51"/>
    </row>
    <row r="14" spans="1:63" s="6" customFormat="1" ht="18" customHeight="1">
      <c r="A14" s="52"/>
      <c r="B14" s="10">
        <v>9</v>
      </c>
      <c r="C14" s="33">
        <f t="shared" si="0"/>
        <v>129</v>
      </c>
      <c r="D14" s="23">
        <f t="shared" si="1"/>
        <v>7.166666666666667</v>
      </c>
      <c r="E14" s="25" t="s">
        <v>57</v>
      </c>
      <c r="F14" s="5" t="s">
        <v>67</v>
      </c>
      <c r="G14" s="9">
        <f t="shared" si="2"/>
        <v>18</v>
      </c>
      <c r="H14" s="20"/>
      <c r="I14" s="17">
        <v>3</v>
      </c>
      <c r="J14" s="17">
        <v>7</v>
      </c>
      <c r="K14" s="19">
        <f t="shared" si="3"/>
        <v>10</v>
      </c>
      <c r="L14" s="100">
        <v>8</v>
      </c>
      <c r="M14" s="100">
        <v>8</v>
      </c>
      <c r="N14" s="5">
        <v>7</v>
      </c>
      <c r="O14" s="100">
        <v>8</v>
      </c>
      <c r="P14" s="5"/>
      <c r="Q14" s="5"/>
      <c r="R14" s="5"/>
      <c r="S14" s="99">
        <v>9</v>
      </c>
      <c r="T14" s="99">
        <v>9</v>
      </c>
      <c r="U14" s="100">
        <v>8</v>
      </c>
      <c r="V14" s="5">
        <v>7</v>
      </c>
      <c r="W14" s="5">
        <v>3</v>
      </c>
      <c r="X14" s="100">
        <v>8</v>
      </c>
      <c r="Y14" s="100">
        <v>8</v>
      </c>
      <c r="Z14" s="5"/>
      <c r="AA14" s="5"/>
      <c r="AB14" s="5">
        <v>6</v>
      </c>
      <c r="AC14" s="5"/>
      <c r="AD14" s="5"/>
      <c r="AE14" s="5"/>
      <c r="AF14" s="5"/>
      <c r="AG14" s="5"/>
      <c r="AH14" s="5"/>
      <c r="AI14" s="5"/>
      <c r="AJ14" s="99">
        <v>9</v>
      </c>
      <c r="AK14" s="5">
        <v>7</v>
      </c>
      <c r="AL14" s="5"/>
      <c r="AM14" s="5"/>
      <c r="AN14" s="5"/>
      <c r="AO14" s="5"/>
      <c r="AP14" s="5"/>
      <c r="AQ14" s="5"/>
      <c r="AR14" s="5"/>
      <c r="AS14" s="5">
        <v>4</v>
      </c>
      <c r="AT14" s="5"/>
      <c r="AU14" s="5">
        <v>6</v>
      </c>
      <c r="AV14" s="5"/>
      <c r="AW14" s="5"/>
      <c r="AX14" s="100">
        <v>8</v>
      </c>
      <c r="AY14" s="5"/>
      <c r="AZ14" s="5"/>
      <c r="BA14" s="5">
        <v>6</v>
      </c>
      <c r="BB14" s="5"/>
      <c r="BC14" s="5"/>
      <c r="BD14" s="5"/>
      <c r="BE14" s="5"/>
      <c r="BF14" s="5"/>
      <c r="BG14" s="5"/>
      <c r="BH14" s="5"/>
      <c r="BI14" s="5"/>
      <c r="BJ14" s="5"/>
      <c r="BK14" s="51"/>
    </row>
    <row r="15" spans="1:63" s="6" customFormat="1" ht="18" customHeight="1">
      <c r="A15" s="52"/>
      <c r="B15" s="7">
        <v>10</v>
      </c>
      <c r="C15" s="76">
        <f t="shared" si="0"/>
        <v>103</v>
      </c>
      <c r="D15" s="23">
        <f t="shared" si="1"/>
        <v>8.583333333333334</v>
      </c>
      <c r="E15" s="24" t="s">
        <v>19</v>
      </c>
      <c r="F15" s="5" t="s">
        <v>25</v>
      </c>
      <c r="G15" s="9">
        <f t="shared" si="2"/>
        <v>12</v>
      </c>
      <c r="H15" s="20">
        <v>5</v>
      </c>
      <c r="I15" s="17">
        <v>2</v>
      </c>
      <c r="J15" s="17">
        <v>2</v>
      </c>
      <c r="K15" s="19">
        <f t="shared" si="3"/>
        <v>9</v>
      </c>
      <c r="L15" s="101">
        <v>10</v>
      </c>
      <c r="M15" s="100">
        <v>8</v>
      </c>
      <c r="N15" s="101">
        <v>10</v>
      </c>
      <c r="O15" s="99">
        <v>9</v>
      </c>
      <c r="P15" s="101">
        <v>10</v>
      </c>
      <c r="Q15" s="5">
        <v>7</v>
      </c>
      <c r="R15" s="5"/>
      <c r="S15" s="5"/>
      <c r="T15" s="5"/>
      <c r="U15" s="101">
        <v>10</v>
      </c>
      <c r="V15" s="99">
        <v>9</v>
      </c>
      <c r="W15" s="5">
        <v>7</v>
      </c>
      <c r="X15" s="5"/>
      <c r="Y15" s="101">
        <v>10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00">
        <v>8</v>
      </c>
      <c r="AQ15" s="5">
        <v>5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1"/>
    </row>
    <row r="16" spans="1:63" s="6" customFormat="1" ht="18" customHeight="1">
      <c r="A16" s="52"/>
      <c r="B16" s="10">
        <v>11</v>
      </c>
      <c r="C16" s="8">
        <f t="shared" si="0"/>
        <v>89</v>
      </c>
      <c r="D16" s="23">
        <f t="shared" si="1"/>
        <v>8.090909090909092</v>
      </c>
      <c r="E16" s="24" t="s">
        <v>29</v>
      </c>
      <c r="F16" s="5" t="s">
        <v>32</v>
      </c>
      <c r="G16" s="9">
        <f t="shared" si="2"/>
        <v>10.999999999999998</v>
      </c>
      <c r="H16" s="20">
        <v>5</v>
      </c>
      <c r="I16" s="17">
        <v>3</v>
      </c>
      <c r="J16" s="17">
        <v>1</v>
      </c>
      <c r="K16" s="19">
        <f t="shared" si="3"/>
        <v>9</v>
      </c>
      <c r="L16" s="5"/>
      <c r="M16" s="5"/>
      <c r="N16" s="5"/>
      <c r="O16" s="5"/>
      <c r="P16" s="5"/>
      <c r="Q16" s="5"/>
      <c r="R16" s="101">
        <v>10</v>
      </c>
      <c r="S16" s="5"/>
      <c r="T16" s="5"/>
      <c r="U16" s="5"/>
      <c r="V16" s="5"/>
      <c r="W16" s="5"/>
      <c r="X16" s="5"/>
      <c r="Y16" s="99">
        <v>9</v>
      </c>
      <c r="Z16" s="5"/>
      <c r="AA16" s="5"/>
      <c r="AB16" s="5"/>
      <c r="AC16" s="5"/>
      <c r="AD16" s="5"/>
      <c r="AE16" s="11"/>
      <c r="AF16" s="5"/>
      <c r="AG16" s="5"/>
      <c r="AH16" s="5"/>
      <c r="AI16" s="5"/>
      <c r="AJ16" s="5"/>
      <c r="AK16" s="5"/>
      <c r="AL16" s="5"/>
      <c r="AM16" s="5"/>
      <c r="AN16" s="5"/>
      <c r="AO16" s="99">
        <v>9</v>
      </c>
      <c r="AP16" s="5">
        <v>2</v>
      </c>
      <c r="AQ16" s="100">
        <v>8</v>
      </c>
      <c r="AR16" s="5"/>
      <c r="AS16" s="5">
        <v>2</v>
      </c>
      <c r="AT16" s="101">
        <v>10</v>
      </c>
      <c r="AU16" s="101">
        <v>10</v>
      </c>
      <c r="AV16" s="99">
        <v>9</v>
      </c>
      <c r="AW16" s="5"/>
      <c r="AX16" s="5"/>
      <c r="AY16" s="5"/>
      <c r="AZ16" s="5"/>
      <c r="BA16" s="5"/>
      <c r="BB16" s="101">
        <v>10</v>
      </c>
      <c r="BC16" s="101">
        <v>10</v>
      </c>
      <c r="BD16" s="5"/>
      <c r="BE16" s="5"/>
      <c r="BF16" s="5"/>
      <c r="BG16" s="5"/>
      <c r="BH16" s="5"/>
      <c r="BI16" s="5"/>
      <c r="BJ16" s="5"/>
      <c r="BK16" s="51"/>
    </row>
    <row r="17" spans="1:63" s="6" customFormat="1" ht="18" customHeight="1">
      <c r="A17" s="52"/>
      <c r="B17" s="7">
        <v>12</v>
      </c>
      <c r="C17" s="76">
        <f t="shared" si="0"/>
        <v>47</v>
      </c>
      <c r="D17" s="23">
        <f t="shared" si="1"/>
        <v>3.9166666666666665</v>
      </c>
      <c r="E17" s="24" t="s">
        <v>36</v>
      </c>
      <c r="F17" s="124"/>
      <c r="G17" s="9">
        <f t="shared" si="2"/>
        <v>12</v>
      </c>
      <c r="H17" s="20"/>
      <c r="I17" s="17"/>
      <c r="J17" s="17"/>
      <c r="K17" s="19">
        <f t="shared" si="3"/>
        <v>0</v>
      </c>
      <c r="L17" s="5"/>
      <c r="M17" s="5"/>
      <c r="N17" s="5">
        <v>5</v>
      </c>
      <c r="O17" s="5">
        <v>4</v>
      </c>
      <c r="P17" s="5"/>
      <c r="Q17" s="5"/>
      <c r="R17" s="5">
        <v>1</v>
      </c>
      <c r="S17" s="11">
        <v>7</v>
      </c>
      <c r="T17" s="5"/>
      <c r="U17" s="5"/>
      <c r="V17" s="5"/>
      <c r="W17" s="5"/>
      <c r="X17" s="5">
        <v>5</v>
      </c>
      <c r="Y17" s="5">
        <v>4</v>
      </c>
      <c r="Z17" s="5"/>
      <c r="AA17" s="5"/>
      <c r="AB17" s="5">
        <v>5</v>
      </c>
      <c r="AC17" s="5"/>
      <c r="AD17" s="5"/>
      <c r="AE17" s="5"/>
      <c r="AF17" s="5"/>
      <c r="AG17" s="5"/>
      <c r="AH17" s="5"/>
      <c r="AI17" s="5"/>
      <c r="AJ17" s="5"/>
      <c r="AK17" s="5">
        <v>3</v>
      </c>
      <c r="AL17" s="5"/>
      <c r="AM17" s="5"/>
      <c r="AN17" s="5">
        <v>4</v>
      </c>
      <c r="AO17" s="5"/>
      <c r="AP17" s="5"/>
      <c r="AQ17" s="5"/>
      <c r="AR17" s="5"/>
      <c r="AS17" s="5">
        <v>1</v>
      </c>
      <c r="AT17" s="5">
        <v>6</v>
      </c>
      <c r="AU17" s="5">
        <v>2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1"/>
    </row>
    <row r="18" spans="1:63" s="6" customFormat="1" ht="18" customHeight="1">
      <c r="A18" s="52"/>
      <c r="B18" s="10">
        <v>13</v>
      </c>
      <c r="C18" s="8">
        <f t="shared" si="0"/>
        <v>46</v>
      </c>
      <c r="D18" s="23">
        <f t="shared" si="1"/>
        <v>9.2</v>
      </c>
      <c r="E18" s="24" t="s">
        <v>54</v>
      </c>
      <c r="F18" s="123"/>
      <c r="G18" s="9">
        <f t="shared" si="2"/>
        <v>5</v>
      </c>
      <c r="H18" s="20">
        <v>3</v>
      </c>
      <c r="I18" s="17">
        <v>1</v>
      </c>
      <c r="J18" s="17"/>
      <c r="K18" s="19">
        <f t="shared" si="3"/>
        <v>4</v>
      </c>
      <c r="L18" s="5">
        <v>7</v>
      </c>
      <c r="M18" s="5"/>
      <c r="N18" s="11"/>
      <c r="O18" s="5"/>
      <c r="P18" s="101">
        <v>10</v>
      </c>
      <c r="Q18" s="101">
        <v>10</v>
      </c>
      <c r="R18" s="5"/>
      <c r="S18" s="5"/>
      <c r="T18" s="5"/>
      <c r="U18" s="103">
        <v>10</v>
      </c>
      <c r="V18" s="99">
        <v>9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1"/>
    </row>
    <row r="19" spans="1:63" s="6" customFormat="1" ht="18" customHeight="1">
      <c r="A19" s="52"/>
      <c r="B19" s="7">
        <v>14</v>
      </c>
      <c r="C19" s="33">
        <f t="shared" si="0"/>
        <v>45</v>
      </c>
      <c r="D19" s="23">
        <f t="shared" si="1"/>
        <v>6.428571428571429</v>
      </c>
      <c r="E19" s="24" t="s">
        <v>2</v>
      </c>
      <c r="F19" s="5" t="s">
        <v>18</v>
      </c>
      <c r="G19" s="9">
        <f t="shared" si="2"/>
        <v>7</v>
      </c>
      <c r="H19" s="20"/>
      <c r="I19" s="17">
        <v>1</v>
      </c>
      <c r="J19" s="17">
        <v>2</v>
      </c>
      <c r="K19" s="19">
        <f t="shared" si="3"/>
        <v>3</v>
      </c>
      <c r="L19" s="5"/>
      <c r="M19" s="5"/>
      <c r="N19" s="5"/>
      <c r="O19" s="5"/>
      <c r="P19" s="5">
        <v>5</v>
      </c>
      <c r="Q19" s="5">
        <v>4</v>
      </c>
      <c r="R19" s="5"/>
      <c r="S19" s="5"/>
      <c r="T19" s="5"/>
      <c r="U19" s="5"/>
      <c r="V19" s="5"/>
      <c r="W19" s="5"/>
      <c r="X19" s="5"/>
      <c r="Y19" s="5">
        <v>4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>
        <v>7</v>
      </c>
      <c r="AK19" s="5"/>
      <c r="AL19" s="5"/>
      <c r="AM19" s="5"/>
      <c r="AN19" s="5"/>
      <c r="AO19" s="5"/>
      <c r="AP19" s="5"/>
      <c r="AQ19" s="5"/>
      <c r="AR19" s="5"/>
      <c r="AS19" s="5"/>
      <c r="AT19" s="100">
        <v>8</v>
      </c>
      <c r="AU19" s="5"/>
      <c r="AV19" s="5"/>
      <c r="AW19" s="5"/>
      <c r="AX19" s="5"/>
      <c r="AY19" s="5"/>
      <c r="AZ19" s="5"/>
      <c r="BA19" s="5"/>
      <c r="BB19" s="99">
        <v>9</v>
      </c>
      <c r="BC19" s="100">
        <v>8</v>
      </c>
      <c r="BD19" s="5"/>
      <c r="BE19" s="5"/>
      <c r="BF19" s="5"/>
      <c r="BG19" s="5"/>
      <c r="BH19" s="5"/>
      <c r="BI19" s="5"/>
      <c r="BJ19" s="5"/>
      <c r="BK19" s="51"/>
    </row>
    <row r="20" spans="1:63" s="6" customFormat="1" ht="18" customHeight="1">
      <c r="A20" s="52"/>
      <c r="B20" s="10">
        <v>15</v>
      </c>
      <c r="C20" s="8">
        <f t="shared" si="0"/>
        <v>40</v>
      </c>
      <c r="D20" s="23">
        <f t="shared" si="1"/>
        <v>6.666666666666667</v>
      </c>
      <c r="E20" s="24" t="s">
        <v>77</v>
      </c>
      <c r="F20" s="5" t="s">
        <v>79</v>
      </c>
      <c r="G20" s="9">
        <f t="shared" si="2"/>
        <v>6</v>
      </c>
      <c r="H20" s="20"/>
      <c r="I20" s="17"/>
      <c r="J20" s="17">
        <v>2</v>
      </c>
      <c r="K20" s="19">
        <f t="shared" si="3"/>
        <v>2</v>
      </c>
      <c r="L20" s="11"/>
      <c r="M20" s="11"/>
      <c r="N20" s="5">
        <v>6</v>
      </c>
      <c r="O20" s="5">
        <v>5</v>
      </c>
      <c r="P20" s="11">
        <v>6</v>
      </c>
      <c r="Q20" s="100">
        <v>8</v>
      </c>
      <c r="R20" s="5"/>
      <c r="S20" s="100">
        <v>8</v>
      </c>
      <c r="T20" s="5">
        <v>7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1"/>
    </row>
    <row r="21" spans="1:63" s="6" customFormat="1" ht="18" customHeight="1">
      <c r="A21" s="52"/>
      <c r="B21" s="7">
        <v>16</v>
      </c>
      <c r="C21" s="8">
        <f t="shared" si="0"/>
        <v>33</v>
      </c>
      <c r="D21" s="23">
        <f t="shared" si="1"/>
        <v>5.5</v>
      </c>
      <c r="E21" s="24" t="s">
        <v>78</v>
      </c>
      <c r="F21" s="5" t="s">
        <v>80</v>
      </c>
      <c r="G21" s="9">
        <f t="shared" si="2"/>
        <v>6</v>
      </c>
      <c r="H21" s="20"/>
      <c r="I21" s="17"/>
      <c r="J21" s="17">
        <v>1</v>
      </c>
      <c r="K21" s="19">
        <f t="shared" si="3"/>
        <v>1</v>
      </c>
      <c r="L21" s="5"/>
      <c r="M21" s="5"/>
      <c r="N21" s="5">
        <v>4</v>
      </c>
      <c r="O21" s="5">
        <v>3</v>
      </c>
      <c r="P21" s="5">
        <v>6</v>
      </c>
      <c r="Q21" s="100">
        <v>8</v>
      </c>
      <c r="R21" s="5"/>
      <c r="S21" s="5">
        <v>6</v>
      </c>
      <c r="T21" s="5">
        <v>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1"/>
    </row>
    <row r="22" spans="1:63" s="6" customFormat="1" ht="18" customHeight="1">
      <c r="A22" s="52"/>
      <c r="B22" s="10">
        <v>17</v>
      </c>
      <c r="C22" s="8">
        <f t="shared" si="0"/>
        <v>30</v>
      </c>
      <c r="D22" s="23">
        <f t="shared" si="1"/>
        <v>5</v>
      </c>
      <c r="E22" s="24" t="s">
        <v>89</v>
      </c>
      <c r="F22" s="47"/>
      <c r="G22" s="9">
        <f t="shared" si="2"/>
        <v>6</v>
      </c>
      <c r="H22" s="20">
        <v>1</v>
      </c>
      <c r="I22" s="17"/>
      <c r="J22" s="17"/>
      <c r="K22" s="19">
        <f t="shared" si="3"/>
        <v>1</v>
      </c>
      <c r="L22" s="5">
        <v>5</v>
      </c>
      <c r="M22" s="5">
        <v>6</v>
      </c>
      <c r="N22" s="5"/>
      <c r="O22" s="5"/>
      <c r="P22" s="5"/>
      <c r="Q22" s="5"/>
      <c r="R22" s="5"/>
      <c r="S22" s="5"/>
      <c r="T22" s="5"/>
      <c r="U22" s="5">
        <v>7</v>
      </c>
      <c r="V22" s="101">
        <v>10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>
        <v>1</v>
      </c>
      <c r="AL22" s="5"/>
      <c r="AM22" s="5"/>
      <c r="AN22" s="5"/>
      <c r="AO22" s="5"/>
      <c r="AP22" s="5"/>
      <c r="AQ22" s="5"/>
      <c r="AR22" s="5"/>
      <c r="AS22" s="5">
        <v>1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1"/>
    </row>
    <row r="23" spans="1:63" s="6" customFormat="1" ht="18" customHeight="1">
      <c r="A23" s="52"/>
      <c r="B23" s="7">
        <v>18</v>
      </c>
      <c r="C23" s="76">
        <f t="shared" si="0"/>
        <v>29</v>
      </c>
      <c r="D23" s="23">
        <f t="shared" si="1"/>
        <v>7.25</v>
      </c>
      <c r="E23" s="24" t="s">
        <v>20</v>
      </c>
      <c r="F23" s="5" t="s">
        <v>21</v>
      </c>
      <c r="G23" s="9">
        <f t="shared" si="2"/>
        <v>4</v>
      </c>
      <c r="H23" s="20">
        <v>1</v>
      </c>
      <c r="I23" s="17"/>
      <c r="J23" s="17">
        <v>1</v>
      </c>
      <c r="K23" s="19">
        <f t="shared" si="3"/>
        <v>2</v>
      </c>
      <c r="L23" s="101">
        <v>10</v>
      </c>
      <c r="M23" s="100">
        <v>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5</v>
      </c>
      <c r="AQ23" s="5">
        <v>6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1"/>
    </row>
    <row r="24" spans="1:63" s="6" customFormat="1" ht="18" customHeight="1">
      <c r="A24" s="52"/>
      <c r="B24" s="10">
        <v>19</v>
      </c>
      <c r="C24" s="8">
        <f t="shared" si="0"/>
        <v>29</v>
      </c>
      <c r="D24" s="23">
        <f t="shared" si="1"/>
        <v>5.8</v>
      </c>
      <c r="E24" s="24" t="s">
        <v>123</v>
      </c>
      <c r="F24" s="5" t="s">
        <v>124</v>
      </c>
      <c r="G24" s="9">
        <f t="shared" si="2"/>
        <v>5</v>
      </c>
      <c r="H24" s="20"/>
      <c r="I24" s="17"/>
      <c r="J24" s="17"/>
      <c r="K24" s="1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>
        <v>6</v>
      </c>
      <c r="AL24" s="5"/>
      <c r="AM24" s="5"/>
      <c r="AN24" s="5">
        <v>7</v>
      </c>
      <c r="AO24" s="5"/>
      <c r="AP24" s="5"/>
      <c r="AQ24" s="5"/>
      <c r="AR24" s="5"/>
      <c r="AS24" s="5">
        <v>6</v>
      </c>
      <c r="AT24" s="5">
        <v>7</v>
      </c>
      <c r="AU24" s="5">
        <v>3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1"/>
    </row>
    <row r="25" spans="1:63" s="6" customFormat="1" ht="18" customHeight="1">
      <c r="A25" s="52"/>
      <c r="B25" s="7">
        <v>20</v>
      </c>
      <c r="C25" s="8">
        <f t="shared" si="0"/>
        <v>27</v>
      </c>
      <c r="D25" s="23">
        <f t="shared" si="1"/>
        <v>6.75</v>
      </c>
      <c r="E25" s="24" t="s">
        <v>50</v>
      </c>
      <c r="F25" s="5" t="s">
        <v>51</v>
      </c>
      <c r="G25" s="9">
        <f t="shared" si="2"/>
        <v>4</v>
      </c>
      <c r="H25" s="20"/>
      <c r="I25" s="17"/>
      <c r="J25" s="17">
        <v>1</v>
      </c>
      <c r="K25" s="19">
        <f aca="true" t="shared" si="4" ref="K25:K56">SUM(H25:J25)</f>
        <v>1</v>
      </c>
      <c r="L25" s="5"/>
      <c r="M25" s="5"/>
      <c r="N25" s="5"/>
      <c r="O25" s="5"/>
      <c r="P25" s="5"/>
      <c r="Q25" s="5"/>
      <c r="R25" s="5">
        <v>6</v>
      </c>
      <c r="S25" s="5"/>
      <c r="T25" s="5"/>
      <c r="U25" s="5">
        <v>5</v>
      </c>
      <c r="V25" s="5">
        <v>7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99">
        <v>9</v>
      </c>
      <c r="BD25" s="5"/>
      <c r="BE25" s="5"/>
      <c r="BF25" s="5"/>
      <c r="BG25" s="5"/>
      <c r="BH25" s="5"/>
      <c r="BI25" s="5"/>
      <c r="BJ25" s="5"/>
      <c r="BK25" s="51"/>
    </row>
    <row r="26" spans="1:63" s="6" customFormat="1" ht="18" customHeight="1">
      <c r="A26" s="52"/>
      <c r="B26" s="10">
        <v>21</v>
      </c>
      <c r="C26" s="8">
        <f t="shared" si="0"/>
        <v>22</v>
      </c>
      <c r="D26" s="23">
        <f t="shared" si="1"/>
        <v>7.333333333333333</v>
      </c>
      <c r="E26" s="24" t="s">
        <v>64</v>
      </c>
      <c r="F26" s="5"/>
      <c r="G26" s="9">
        <f t="shared" si="2"/>
        <v>3</v>
      </c>
      <c r="H26" s="20"/>
      <c r="I26" s="17">
        <v>2</v>
      </c>
      <c r="J26" s="17"/>
      <c r="K26" s="19">
        <f t="shared" si="4"/>
        <v>2</v>
      </c>
      <c r="L26" s="99">
        <v>9</v>
      </c>
      <c r="M26" s="5"/>
      <c r="N26" s="5"/>
      <c r="O26" s="5"/>
      <c r="P26" s="102">
        <v>9</v>
      </c>
      <c r="Q26" s="11"/>
      <c r="R26" s="5">
        <v>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1"/>
    </row>
    <row r="27" spans="1:63" s="6" customFormat="1" ht="18" customHeight="1">
      <c r="A27" s="52"/>
      <c r="B27" s="7">
        <v>22</v>
      </c>
      <c r="C27" s="8">
        <f t="shared" si="0"/>
        <v>20</v>
      </c>
      <c r="D27" s="23">
        <f t="shared" si="1"/>
        <v>6.666666666666667</v>
      </c>
      <c r="E27" s="24" t="s">
        <v>92</v>
      </c>
      <c r="F27" s="121"/>
      <c r="G27" s="9">
        <f t="shared" si="2"/>
        <v>3</v>
      </c>
      <c r="H27" s="20"/>
      <c r="I27" s="17"/>
      <c r="J27" s="17">
        <v>1</v>
      </c>
      <c r="K27" s="19">
        <f t="shared" si="4"/>
        <v>1</v>
      </c>
      <c r="L27" s="5"/>
      <c r="M27" s="5"/>
      <c r="N27" s="5"/>
      <c r="O27" s="5"/>
      <c r="P27" s="5"/>
      <c r="Q27" s="5"/>
      <c r="R27" s="5"/>
      <c r="S27" s="5"/>
      <c r="T27" s="5"/>
      <c r="U27" s="5">
        <v>6</v>
      </c>
      <c r="V27" s="100">
        <v>8</v>
      </c>
      <c r="W27" s="5"/>
      <c r="X27" s="5"/>
      <c r="Y27" s="5">
        <v>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1"/>
    </row>
    <row r="28" spans="1:63" s="6" customFormat="1" ht="18" customHeight="1">
      <c r="A28" s="52"/>
      <c r="B28" s="10">
        <v>23</v>
      </c>
      <c r="C28" s="8">
        <f t="shared" si="0"/>
        <v>20</v>
      </c>
      <c r="D28" s="23">
        <f t="shared" si="1"/>
        <v>6.666666666666667</v>
      </c>
      <c r="E28" s="24" t="s">
        <v>93</v>
      </c>
      <c r="F28" s="5"/>
      <c r="G28" s="9">
        <f t="shared" si="2"/>
        <v>3</v>
      </c>
      <c r="H28" s="20"/>
      <c r="I28" s="17"/>
      <c r="J28" s="17">
        <v>1</v>
      </c>
      <c r="K28" s="19">
        <f t="shared" si="4"/>
        <v>1</v>
      </c>
      <c r="L28" s="5"/>
      <c r="M28" s="5"/>
      <c r="N28" s="15"/>
      <c r="O28" s="15"/>
      <c r="P28" s="15"/>
      <c r="Q28" s="15"/>
      <c r="R28" s="15"/>
      <c r="S28" s="15"/>
      <c r="T28" s="15"/>
      <c r="U28" s="15">
        <v>6</v>
      </c>
      <c r="V28" s="105">
        <v>8</v>
      </c>
      <c r="W28" s="15"/>
      <c r="X28" s="15"/>
      <c r="Y28" s="15">
        <v>6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5"/>
      <c r="BK28" s="51"/>
    </row>
    <row r="29" spans="1:63" s="6" customFormat="1" ht="18" customHeight="1">
      <c r="A29" s="52"/>
      <c r="B29" s="7">
        <v>24</v>
      </c>
      <c r="C29" s="8">
        <f t="shared" si="0"/>
        <v>19</v>
      </c>
      <c r="D29" s="23">
        <f t="shared" si="1"/>
        <v>4.75</v>
      </c>
      <c r="E29" s="24" t="s">
        <v>58</v>
      </c>
      <c r="F29" s="5" t="s">
        <v>75</v>
      </c>
      <c r="G29" s="9">
        <f t="shared" si="2"/>
        <v>4</v>
      </c>
      <c r="H29" s="20"/>
      <c r="I29" s="17"/>
      <c r="J29" s="17"/>
      <c r="K29" s="19">
        <f t="shared" si="4"/>
        <v>0</v>
      </c>
      <c r="L29" s="5"/>
      <c r="M29" s="15"/>
      <c r="N29" s="15"/>
      <c r="O29" s="15"/>
      <c r="P29" s="15"/>
      <c r="Q29" s="15"/>
      <c r="R29" s="15">
        <v>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</v>
      </c>
      <c r="AL29" s="15"/>
      <c r="AM29" s="15"/>
      <c r="AN29" s="15"/>
      <c r="AO29" s="15"/>
      <c r="AP29" s="15"/>
      <c r="AQ29" s="15"/>
      <c r="AR29" s="15"/>
      <c r="AS29" s="15"/>
      <c r="AT29" s="15">
        <v>6</v>
      </c>
      <c r="AU29" s="15"/>
      <c r="AV29" s="15"/>
      <c r="AW29" s="15"/>
      <c r="AX29" s="15"/>
      <c r="AY29" s="15"/>
      <c r="AZ29" s="15"/>
      <c r="BA29" s="15"/>
      <c r="BB29" s="15">
        <v>5</v>
      </c>
      <c r="BC29" s="15"/>
      <c r="BD29" s="15"/>
      <c r="BE29" s="15"/>
      <c r="BF29" s="15"/>
      <c r="BG29" s="15"/>
      <c r="BH29" s="15"/>
      <c r="BI29" s="15"/>
      <c r="BJ29" s="5"/>
      <c r="BK29" s="51"/>
    </row>
    <row r="30" spans="1:63" s="6" customFormat="1" ht="18" customHeight="1">
      <c r="A30" s="52"/>
      <c r="B30" s="10">
        <v>25</v>
      </c>
      <c r="C30" s="8">
        <f t="shared" si="0"/>
        <v>18</v>
      </c>
      <c r="D30" s="23">
        <f t="shared" si="1"/>
        <v>9</v>
      </c>
      <c r="E30" s="24" t="s">
        <v>61</v>
      </c>
      <c r="F30" s="5" t="s">
        <v>90</v>
      </c>
      <c r="G30" s="9">
        <f t="shared" si="2"/>
        <v>2</v>
      </c>
      <c r="H30" s="20"/>
      <c r="I30" s="17">
        <v>2</v>
      </c>
      <c r="J30" s="17"/>
      <c r="K30" s="19">
        <f t="shared" si="4"/>
        <v>2</v>
      </c>
      <c r="L30" s="99">
        <v>9</v>
      </c>
      <c r="M30" s="15"/>
      <c r="N30" s="15"/>
      <c r="O30" s="15"/>
      <c r="P30" s="99">
        <v>9</v>
      </c>
      <c r="Q30" s="15"/>
      <c r="R30" s="15"/>
      <c r="S30" s="15"/>
      <c r="T30" s="15"/>
      <c r="U30" s="15"/>
      <c r="V30" s="15"/>
      <c r="W30" s="15"/>
      <c r="X30" s="15"/>
      <c r="Y30" s="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5"/>
      <c r="BD30" s="15"/>
      <c r="BE30" s="15"/>
      <c r="BF30" s="15"/>
      <c r="BG30" s="15"/>
      <c r="BH30" s="15"/>
      <c r="BI30" s="15"/>
      <c r="BJ30" s="5"/>
      <c r="BK30" s="51"/>
    </row>
    <row r="31" spans="1:63" s="6" customFormat="1" ht="18" customHeight="1">
      <c r="A31" s="52"/>
      <c r="B31" s="7">
        <v>26</v>
      </c>
      <c r="C31" s="8">
        <f t="shared" si="0"/>
        <v>18</v>
      </c>
      <c r="D31" s="23">
        <f t="shared" si="1"/>
        <v>3.6</v>
      </c>
      <c r="E31" s="24" t="s">
        <v>72</v>
      </c>
      <c r="F31" s="5" t="s">
        <v>73</v>
      </c>
      <c r="G31" s="9">
        <f t="shared" si="2"/>
        <v>5</v>
      </c>
      <c r="H31" s="20"/>
      <c r="I31" s="17"/>
      <c r="J31" s="17"/>
      <c r="K31" s="19">
        <f t="shared" si="4"/>
        <v>0</v>
      </c>
      <c r="L31" s="5">
        <v>3</v>
      </c>
      <c r="M31" s="15">
        <v>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6</v>
      </c>
      <c r="AE31" s="15"/>
      <c r="AF31" s="15"/>
      <c r="AG31" s="15"/>
      <c r="AH31" s="15"/>
      <c r="AI31" s="15"/>
      <c r="AJ31" s="15"/>
      <c r="AK31" s="15">
        <v>2</v>
      </c>
      <c r="AL31" s="15"/>
      <c r="AM31" s="15"/>
      <c r="AN31" s="15">
        <v>2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2"/>
      <c r="BK31" s="51"/>
    </row>
    <row r="32" spans="1:63" s="6" customFormat="1" ht="18" customHeight="1">
      <c r="A32" s="52"/>
      <c r="B32" s="10">
        <v>27</v>
      </c>
      <c r="C32" s="8">
        <f t="shared" si="0"/>
        <v>15</v>
      </c>
      <c r="D32" s="23">
        <f t="shared" si="1"/>
        <v>7.5</v>
      </c>
      <c r="E32" s="24" t="s">
        <v>71</v>
      </c>
      <c r="F32" s="14" t="s">
        <v>74</v>
      </c>
      <c r="G32" s="9">
        <f t="shared" si="2"/>
        <v>2</v>
      </c>
      <c r="H32" s="20"/>
      <c r="I32" s="17">
        <v>1</v>
      </c>
      <c r="J32" s="17"/>
      <c r="K32" s="19">
        <f t="shared" si="4"/>
        <v>1</v>
      </c>
      <c r="L32" s="5">
        <v>6</v>
      </c>
      <c r="M32" s="112">
        <v>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5"/>
      <c r="BK32" s="51"/>
    </row>
    <row r="33" spans="1:63" s="6" customFormat="1" ht="18" customHeight="1">
      <c r="A33" s="52"/>
      <c r="B33" s="10">
        <v>28</v>
      </c>
      <c r="C33" s="8">
        <f t="shared" si="0"/>
        <v>12</v>
      </c>
      <c r="D33" s="23">
        <f t="shared" si="1"/>
        <v>6</v>
      </c>
      <c r="E33" s="24" t="s">
        <v>105</v>
      </c>
      <c r="F33" s="5" t="s">
        <v>107</v>
      </c>
      <c r="G33" s="9">
        <f t="shared" si="2"/>
        <v>2</v>
      </c>
      <c r="H33" s="20"/>
      <c r="I33" s="17"/>
      <c r="J33" s="17"/>
      <c r="K33" s="19">
        <f t="shared" si="4"/>
        <v>0</v>
      </c>
      <c r="L33" s="5"/>
      <c r="M33" s="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v>5</v>
      </c>
      <c r="Z33" s="15"/>
      <c r="AA33" s="15"/>
      <c r="AB33" s="15"/>
      <c r="AC33" s="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>
        <v>7</v>
      </c>
      <c r="BC33" s="15"/>
      <c r="BD33" s="15"/>
      <c r="BE33" s="15"/>
      <c r="BF33" s="15"/>
      <c r="BG33" s="15"/>
      <c r="BH33" s="15"/>
      <c r="BI33" s="15"/>
      <c r="BJ33" s="5"/>
      <c r="BK33" s="51"/>
    </row>
    <row r="34" spans="1:63" s="6" customFormat="1" ht="18" customHeight="1">
      <c r="A34" s="52"/>
      <c r="B34" s="7">
        <v>29</v>
      </c>
      <c r="C34" s="8">
        <f t="shared" si="0"/>
        <v>12</v>
      </c>
      <c r="D34" s="23">
        <f t="shared" si="1"/>
        <v>6</v>
      </c>
      <c r="E34" s="24" t="s">
        <v>104</v>
      </c>
      <c r="F34" s="5" t="s">
        <v>108</v>
      </c>
      <c r="G34" s="9">
        <f t="shared" si="2"/>
        <v>2</v>
      </c>
      <c r="H34" s="20"/>
      <c r="I34" s="17"/>
      <c r="J34" s="17"/>
      <c r="K34" s="19">
        <f t="shared" si="4"/>
        <v>0</v>
      </c>
      <c r="L34" s="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>
        <v>5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>
        <v>7</v>
      </c>
      <c r="BC34" s="15"/>
      <c r="BD34" s="15"/>
      <c r="BE34" s="15"/>
      <c r="BF34" s="15"/>
      <c r="BG34" s="15"/>
      <c r="BH34" s="15"/>
      <c r="BI34" s="15"/>
      <c r="BJ34" s="5"/>
      <c r="BK34" s="51"/>
    </row>
    <row r="35" spans="1:63" s="6" customFormat="1" ht="18" customHeight="1">
      <c r="A35" s="52"/>
      <c r="B35" s="10">
        <v>30</v>
      </c>
      <c r="C35" s="8">
        <f t="shared" si="0"/>
        <v>12</v>
      </c>
      <c r="D35" s="23">
        <f t="shared" si="1"/>
        <v>6</v>
      </c>
      <c r="E35" s="24" t="s">
        <v>44</v>
      </c>
      <c r="F35" s="5"/>
      <c r="G35" s="9">
        <f t="shared" si="2"/>
        <v>2</v>
      </c>
      <c r="H35" s="20"/>
      <c r="I35" s="17"/>
      <c r="J35" s="17"/>
      <c r="K35" s="19">
        <f t="shared" si="4"/>
        <v>0</v>
      </c>
      <c r="L35" s="5"/>
      <c r="M35" s="5"/>
      <c r="N35" s="15"/>
      <c r="O35" s="15"/>
      <c r="P35" s="15"/>
      <c r="Q35" s="15"/>
      <c r="R35" s="15">
        <v>5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>
        <v>7</v>
      </c>
      <c r="BD35" s="15"/>
      <c r="BE35" s="15"/>
      <c r="BF35" s="15"/>
      <c r="BG35" s="15"/>
      <c r="BH35" s="15"/>
      <c r="BI35" s="15"/>
      <c r="BJ35" s="5"/>
      <c r="BK35" s="51"/>
    </row>
    <row r="36" spans="1:63" s="6" customFormat="1" ht="18" customHeight="1">
      <c r="A36" s="52"/>
      <c r="B36" s="10">
        <v>31</v>
      </c>
      <c r="C36" s="8">
        <f t="shared" si="0"/>
        <v>12</v>
      </c>
      <c r="D36" s="23">
        <f t="shared" si="1"/>
        <v>4</v>
      </c>
      <c r="E36" s="24" t="s">
        <v>126</v>
      </c>
      <c r="F36" s="5"/>
      <c r="G36" s="9">
        <f t="shared" si="2"/>
        <v>3</v>
      </c>
      <c r="H36" s="20"/>
      <c r="I36" s="17"/>
      <c r="J36" s="17"/>
      <c r="K36" s="19">
        <f t="shared" si="4"/>
        <v>0</v>
      </c>
      <c r="L36" s="5"/>
      <c r="M36" s="5"/>
      <c r="N36" s="15"/>
      <c r="O36" s="15"/>
      <c r="P36" s="15"/>
      <c r="Q36" s="15"/>
      <c r="R36" s="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>
        <v>4</v>
      </c>
      <c r="AM36" s="15">
        <v>4</v>
      </c>
      <c r="AN36" s="15"/>
      <c r="AO36" s="15">
        <v>4</v>
      </c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5"/>
      <c r="BK36" s="51"/>
    </row>
    <row r="37" spans="1:63" s="6" customFormat="1" ht="18" customHeight="1">
      <c r="A37" s="52"/>
      <c r="B37" s="7">
        <v>32</v>
      </c>
      <c r="C37" s="8">
        <f t="shared" si="0"/>
        <v>11</v>
      </c>
      <c r="D37" s="23">
        <f t="shared" si="1"/>
        <v>5.5</v>
      </c>
      <c r="E37" s="24" t="s">
        <v>87</v>
      </c>
      <c r="F37" s="5" t="s">
        <v>88</v>
      </c>
      <c r="G37" s="9">
        <f t="shared" si="2"/>
        <v>2</v>
      </c>
      <c r="H37" s="20"/>
      <c r="I37" s="17"/>
      <c r="J37" s="17"/>
      <c r="K37" s="19">
        <f t="shared" si="4"/>
        <v>0</v>
      </c>
      <c r="L37" s="5">
        <v>4</v>
      </c>
      <c r="M37" s="15">
        <v>7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2"/>
      <c r="BK37" s="51"/>
    </row>
    <row r="38" spans="1:63" s="6" customFormat="1" ht="18" customHeight="1">
      <c r="A38" s="51"/>
      <c r="B38" s="10">
        <v>33</v>
      </c>
      <c r="C38" s="8">
        <f aca="true" t="shared" si="5" ref="C38:C69">SUM(L38:BJ38)</f>
        <v>11</v>
      </c>
      <c r="D38" s="23">
        <f aca="true" t="shared" si="6" ref="D38:D69">AVERAGE(L38:BJ38)</f>
        <v>5.5</v>
      </c>
      <c r="E38" s="24" t="s">
        <v>86</v>
      </c>
      <c r="F38" s="5"/>
      <c r="G38" s="57">
        <f aca="true" t="shared" si="7" ref="G38:G69">C38/D38</f>
        <v>2</v>
      </c>
      <c r="H38" s="58"/>
      <c r="I38" s="59"/>
      <c r="J38" s="59"/>
      <c r="K38" s="19">
        <f t="shared" si="4"/>
        <v>0</v>
      </c>
      <c r="L38" s="5">
        <v>4</v>
      </c>
      <c r="M38" s="15">
        <v>7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5"/>
      <c r="BK38" s="51"/>
    </row>
    <row r="39" spans="1:63" s="6" customFormat="1" ht="18" customHeight="1">
      <c r="A39" s="51"/>
      <c r="B39" s="10">
        <v>34</v>
      </c>
      <c r="C39" s="8">
        <f t="shared" si="5"/>
        <v>11</v>
      </c>
      <c r="D39" s="23">
        <f t="shared" si="6"/>
        <v>3.6666666666666665</v>
      </c>
      <c r="E39" s="24" t="s">
        <v>97</v>
      </c>
      <c r="F39" s="5" t="s">
        <v>98</v>
      </c>
      <c r="G39" s="9">
        <f t="shared" si="7"/>
        <v>3</v>
      </c>
      <c r="H39" s="58"/>
      <c r="I39" s="59"/>
      <c r="J39" s="59"/>
      <c r="K39" s="19">
        <f t="shared" si="4"/>
        <v>0</v>
      </c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2</v>
      </c>
      <c r="X39" s="15"/>
      <c r="Y39" s="15">
        <v>3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>
        <v>6</v>
      </c>
      <c r="BC39" s="15"/>
      <c r="BD39" s="15"/>
      <c r="BE39" s="15"/>
      <c r="BF39" s="15"/>
      <c r="BG39" s="15"/>
      <c r="BH39" s="15"/>
      <c r="BI39" s="15"/>
      <c r="BJ39" s="5"/>
      <c r="BK39" s="51"/>
    </row>
    <row r="40" spans="1:63" s="6" customFormat="1" ht="18" customHeight="1">
      <c r="A40" s="51"/>
      <c r="B40" s="7">
        <v>35</v>
      </c>
      <c r="C40" s="8">
        <f t="shared" si="5"/>
        <v>11</v>
      </c>
      <c r="D40" s="23">
        <f t="shared" si="6"/>
        <v>2.2</v>
      </c>
      <c r="E40" s="24" t="s">
        <v>102</v>
      </c>
      <c r="F40" s="5"/>
      <c r="G40" s="9">
        <f t="shared" si="7"/>
        <v>5</v>
      </c>
      <c r="H40" s="58"/>
      <c r="I40" s="59"/>
      <c r="J40" s="59"/>
      <c r="K40" s="19">
        <f t="shared" si="4"/>
        <v>0</v>
      </c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2</v>
      </c>
      <c r="Z40" s="15"/>
      <c r="AA40" s="15"/>
      <c r="AB40" s="15"/>
      <c r="AC40" s="15"/>
      <c r="AD40" s="15"/>
      <c r="AE40" s="15"/>
      <c r="AF40" s="15"/>
      <c r="AG40" s="15"/>
      <c r="AH40" s="15">
        <v>4</v>
      </c>
      <c r="AI40" s="15"/>
      <c r="AJ40" s="15"/>
      <c r="AK40" s="15"/>
      <c r="AL40" s="15"/>
      <c r="AM40" s="15"/>
      <c r="AN40" s="15">
        <v>1</v>
      </c>
      <c r="AO40" s="15"/>
      <c r="AP40" s="15"/>
      <c r="AQ40" s="15"/>
      <c r="AR40" s="15"/>
      <c r="AS40" s="15">
        <v>1</v>
      </c>
      <c r="AT40" s="15"/>
      <c r="AU40" s="15"/>
      <c r="AV40" s="15">
        <v>3</v>
      </c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5"/>
      <c r="BK40" s="51"/>
    </row>
    <row r="41" spans="1:63" s="6" customFormat="1" ht="18" customHeight="1">
      <c r="A41" s="51"/>
      <c r="B41" s="10">
        <v>36</v>
      </c>
      <c r="C41" s="8">
        <f t="shared" si="5"/>
        <v>10</v>
      </c>
      <c r="D41" s="23">
        <f t="shared" si="6"/>
        <v>10</v>
      </c>
      <c r="E41" s="24" t="s">
        <v>134</v>
      </c>
      <c r="F41" s="5"/>
      <c r="G41" s="9">
        <f t="shared" si="7"/>
        <v>1</v>
      </c>
      <c r="H41" s="58">
        <v>1</v>
      </c>
      <c r="I41" s="59"/>
      <c r="J41" s="59"/>
      <c r="K41" s="19">
        <f t="shared" si="4"/>
        <v>1</v>
      </c>
      <c r="L41" s="14"/>
      <c r="M41" s="5"/>
      <c r="N41" s="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22">
        <v>10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5"/>
      <c r="BK41" s="51"/>
    </row>
    <row r="42" spans="1:63" s="6" customFormat="1" ht="18" customHeight="1">
      <c r="A42" s="51"/>
      <c r="B42" s="10">
        <v>37</v>
      </c>
      <c r="C42" s="8">
        <f t="shared" si="5"/>
        <v>10</v>
      </c>
      <c r="D42" s="23">
        <f t="shared" si="6"/>
        <v>10</v>
      </c>
      <c r="E42" s="24" t="s">
        <v>110</v>
      </c>
      <c r="F42" s="5"/>
      <c r="G42" s="9">
        <f t="shared" si="7"/>
        <v>1</v>
      </c>
      <c r="H42" s="58">
        <v>1</v>
      </c>
      <c r="I42" s="59"/>
      <c r="J42" s="59"/>
      <c r="K42" s="19">
        <f t="shared" si="4"/>
        <v>1</v>
      </c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22">
        <v>10</v>
      </c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5"/>
      <c r="BK42" s="51"/>
    </row>
    <row r="43" spans="1:63" s="6" customFormat="1" ht="18" customHeight="1">
      <c r="A43" s="51"/>
      <c r="B43" s="7">
        <v>38</v>
      </c>
      <c r="C43" s="8">
        <f t="shared" si="5"/>
        <v>10</v>
      </c>
      <c r="D43" s="23">
        <f t="shared" si="6"/>
        <v>10</v>
      </c>
      <c r="E43" s="24" t="s">
        <v>130</v>
      </c>
      <c r="F43" s="5"/>
      <c r="G43" s="9">
        <f t="shared" si="7"/>
        <v>1</v>
      </c>
      <c r="H43" s="58">
        <v>1</v>
      </c>
      <c r="I43" s="59"/>
      <c r="J43" s="59"/>
      <c r="K43" s="19">
        <f t="shared" si="4"/>
        <v>1</v>
      </c>
      <c r="L43" s="5"/>
      <c r="M43" s="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22">
        <v>10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5"/>
      <c r="BK43" s="51"/>
    </row>
    <row r="44" spans="1:63" s="6" customFormat="1" ht="18" customHeight="1">
      <c r="A44" s="51"/>
      <c r="B44" s="7">
        <v>39</v>
      </c>
      <c r="C44" s="8">
        <f t="shared" si="5"/>
        <v>10</v>
      </c>
      <c r="D44" s="23">
        <f t="shared" si="6"/>
        <v>10</v>
      </c>
      <c r="E44" s="24" t="s">
        <v>142</v>
      </c>
      <c r="F44" s="5"/>
      <c r="G44" s="9">
        <f t="shared" si="7"/>
        <v>1</v>
      </c>
      <c r="H44" s="58">
        <v>1</v>
      </c>
      <c r="I44" s="59"/>
      <c r="J44" s="59"/>
      <c r="K44" s="19">
        <f t="shared" si="4"/>
        <v>1</v>
      </c>
      <c r="L44" s="1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22">
        <v>10</v>
      </c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5"/>
      <c r="BK44" s="51"/>
    </row>
    <row r="45" spans="1:63" s="6" customFormat="1" ht="18" customHeight="1">
      <c r="A45" s="51"/>
      <c r="B45" s="7">
        <v>40</v>
      </c>
      <c r="C45" s="8">
        <f t="shared" si="5"/>
        <v>10</v>
      </c>
      <c r="D45" s="23">
        <f t="shared" si="6"/>
        <v>5</v>
      </c>
      <c r="E45" s="24" t="s">
        <v>125</v>
      </c>
      <c r="F45" s="5"/>
      <c r="G45" s="9">
        <f t="shared" si="7"/>
        <v>2</v>
      </c>
      <c r="H45" s="58"/>
      <c r="I45" s="59"/>
      <c r="J45" s="59"/>
      <c r="K45" s="19">
        <f t="shared" si="4"/>
        <v>0</v>
      </c>
      <c r="L45" s="1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>
        <v>5</v>
      </c>
      <c r="AM45" s="15">
        <v>5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5"/>
      <c r="BK45" s="51"/>
    </row>
    <row r="46" spans="1:63" s="6" customFormat="1" ht="18" customHeight="1">
      <c r="A46" s="51"/>
      <c r="B46" s="7">
        <v>41</v>
      </c>
      <c r="C46" s="8">
        <f t="shared" si="5"/>
        <v>9</v>
      </c>
      <c r="D46" s="23">
        <f t="shared" si="6"/>
        <v>9</v>
      </c>
      <c r="E46" s="24" t="s">
        <v>111</v>
      </c>
      <c r="F46" s="5"/>
      <c r="G46" s="9">
        <f t="shared" si="7"/>
        <v>1</v>
      </c>
      <c r="H46" s="58"/>
      <c r="I46" s="59">
        <v>1</v>
      </c>
      <c r="J46" s="59"/>
      <c r="K46" s="19">
        <f t="shared" si="4"/>
        <v>1</v>
      </c>
      <c r="L46" s="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12">
        <v>9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5"/>
      <c r="BK46" s="51"/>
    </row>
    <row r="47" spans="1:63" s="6" customFormat="1" ht="18" customHeight="1">
      <c r="A47" s="51"/>
      <c r="B47" s="7">
        <v>42</v>
      </c>
      <c r="C47" s="8">
        <f t="shared" si="5"/>
        <v>9</v>
      </c>
      <c r="D47" s="23">
        <f t="shared" si="6"/>
        <v>9</v>
      </c>
      <c r="E47" s="24" t="s">
        <v>135</v>
      </c>
      <c r="F47" s="5"/>
      <c r="G47" s="9">
        <f t="shared" si="7"/>
        <v>1</v>
      </c>
      <c r="H47" s="58"/>
      <c r="I47" s="59">
        <v>1</v>
      </c>
      <c r="J47" s="59"/>
      <c r="K47" s="19">
        <f t="shared" si="4"/>
        <v>1</v>
      </c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12">
        <v>9</v>
      </c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5"/>
      <c r="BK47" s="51"/>
    </row>
    <row r="48" spans="1:63" s="6" customFormat="1" ht="18" customHeight="1">
      <c r="A48" s="51"/>
      <c r="B48" s="7">
        <v>43</v>
      </c>
      <c r="C48" s="8">
        <f t="shared" si="5"/>
        <v>9</v>
      </c>
      <c r="D48" s="23">
        <f t="shared" si="6"/>
        <v>9</v>
      </c>
      <c r="E48" s="24" t="s">
        <v>143</v>
      </c>
      <c r="F48" s="5"/>
      <c r="G48" s="9">
        <f t="shared" si="7"/>
        <v>1</v>
      </c>
      <c r="H48" s="58"/>
      <c r="I48" s="59">
        <v>1</v>
      </c>
      <c r="J48" s="59"/>
      <c r="K48" s="19">
        <f t="shared" si="4"/>
        <v>1</v>
      </c>
      <c r="L48" s="1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12">
        <v>9</v>
      </c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5"/>
      <c r="BK48" s="51"/>
    </row>
    <row r="49" spans="1:63" s="6" customFormat="1" ht="18" customHeight="1">
      <c r="A49" s="51"/>
      <c r="B49" s="7">
        <v>44</v>
      </c>
      <c r="C49" s="8">
        <f t="shared" si="5"/>
        <v>9</v>
      </c>
      <c r="D49" s="23">
        <f t="shared" si="6"/>
        <v>9</v>
      </c>
      <c r="E49" s="24" t="s">
        <v>131</v>
      </c>
      <c r="F49" s="5"/>
      <c r="G49" s="9">
        <f t="shared" si="7"/>
        <v>1</v>
      </c>
      <c r="H49" s="58"/>
      <c r="I49" s="59">
        <v>1</v>
      </c>
      <c r="J49" s="59"/>
      <c r="K49" s="19">
        <f t="shared" si="4"/>
        <v>1</v>
      </c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12">
        <v>9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5"/>
      <c r="BK49" s="51"/>
    </row>
    <row r="50" spans="1:63" s="6" customFormat="1" ht="18" customHeight="1">
      <c r="A50" s="51"/>
      <c r="B50" s="7">
        <v>45</v>
      </c>
      <c r="C50" s="8">
        <f t="shared" si="5"/>
        <v>9</v>
      </c>
      <c r="D50" s="23">
        <f t="shared" si="6"/>
        <v>4.5</v>
      </c>
      <c r="E50" s="24" t="s">
        <v>103</v>
      </c>
      <c r="F50" s="5" t="s">
        <v>106</v>
      </c>
      <c r="G50" s="9">
        <f t="shared" si="7"/>
        <v>2</v>
      </c>
      <c r="H50" s="58"/>
      <c r="I50" s="59"/>
      <c r="J50" s="59"/>
      <c r="K50" s="19">
        <f t="shared" si="4"/>
        <v>0</v>
      </c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>
        <v>3</v>
      </c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>
        <v>6</v>
      </c>
      <c r="BC50" s="15"/>
      <c r="BD50" s="15"/>
      <c r="BE50" s="15"/>
      <c r="BF50" s="15"/>
      <c r="BG50" s="15"/>
      <c r="BH50" s="15"/>
      <c r="BI50" s="15"/>
      <c r="BJ50" s="5"/>
      <c r="BK50" s="51"/>
    </row>
    <row r="51" spans="1:63" s="6" customFormat="1" ht="18" customHeight="1">
      <c r="A51" s="51"/>
      <c r="B51" s="7">
        <v>46</v>
      </c>
      <c r="C51" s="8">
        <f t="shared" si="5"/>
        <v>8</v>
      </c>
      <c r="D51" s="23">
        <f t="shared" si="6"/>
        <v>8</v>
      </c>
      <c r="E51" s="24" t="s">
        <v>156</v>
      </c>
      <c r="F51" s="5" t="s">
        <v>157</v>
      </c>
      <c r="G51" s="9">
        <f t="shared" si="7"/>
        <v>1</v>
      </c>
      <c r="H51" s="58"/>
      <c r="I51" s="59"/>
      <c r="J51" s="59">
        <v>1</v>
      </c>
      <c r="K51" s="19">
        <f t="shared" si="4"/>
        <v>1</v>
      </c>
      <c r="L51" s="1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05">
        <v>8</v>
      </c>
      <c r="BD51" s="15"/>
      <c r="BE51" s="15"/>
      <c r="BF51" s="15"/>
      <c r="BG51" s="15"/>
      <c r="BH51" s="15"/>
      <c r="BI51" s="15"/>
      <c r="BJ51" s="5"/>
      <c r="BK51" s="51"/>
    </row>
    <row r="52" spans="1:63" s="6" customFormat="1" ht="18" customHeight="1">
      <c r="A52" s="51"/>
      <c r="B52" s="7">
        <v>47</v>
      </c>
      <c r="C52" s="8">
        <f t="shared" si="5"/>
        <v>8</v>
      </c>
      <c r="D52" s="23">
        <f t="shared" si="6"/>
        <v>8</v>
      </c>
      <c r="E52" s="24" t="s">
        <v>144</v>
      </c>
      <c r="F52" s="5"/>
      <c r="G52" s="9">
        <f t="shared" si="7"/>
        <v>1</v>
      </c>
      <c r="H52" s="58"/>
      <c r="I52" s="59"/>
      <c r="J52" s="59">
        <v>1</v>
      </c>
      <c r="K52" s="19">
        <f t="shared" si="4"/>
        <v>1</v>
      </c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05">
        <v>8</v>
      </c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5"/>
      <c r="BK52" s="51"/>
    </row>
    <row r="53" spans="1:63" s="6" customFormat="1" ht="18" customHeight="1">
      <c r="A53" s="51"/>
      <c r="B53" s="7">
        <v>48</v>
      </c>
      <c r="C53" s="8">
        <f t="shared" si="5"/>
        <v>8</v>
      </c>
      <c r="D53" s="23">
        <f t="shared" si="6"/>
        <v>8</v>
      </c>
      <c r="E53" s="24" t="s">
        <v>136</v>
      </c>
      <c r="F53" s="5"/>
      <c r="G53" s="9">
        <f t="shared" si="7"/>
        <v>1</v>
      </c>
      <c r="H53" s="58"/>
      <c r="I53" s="59"/>
      <c r="J53" s="59">
        <v>1</v>
      </c>
      <c r="K53" s="19">
        <f t="shared" si="4"/>
        <v>1</v>
      </c>
      <c r="L53" s="1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05">
        <v>8</v>
      </c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5"/>
      <c r="BK53" s="51"/>
    </row>
    <row r="54" spans="1:63" s="6" customFormat="1" ht="18" customHeight="1">
      <c r="A54" s="51"/>
      <c r="B54" s="7">
        <v>49</v>
      </c>
      <c r="C54" s="8">
        <f t="shared" si="5"/>
        <v>8</v>
      </c>
      <c r="D54" s="23">
        <f t="shared" si="6"/>
        <v>8</v>
      </c>
      <c r="E54" s="24" t="s">
        <v>132</v>
      </c>
      <c r="F54" s="5"/>
      <c r="G54" s="9">
        <f t="shared" si="7"/>
        <v>1</v>
      </c>
      <c r="H54" s="58"/>
      <c r="I54" s="59"/>
      <c r="J54" s="59">
        <v>1</v>
      </c>
      <c r="K54" s="19">
        <f t="shared" si="4"/>
        <v>1</v>
      </c>
      <c r="L54" s="1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05">
        <v>8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5"/>
      <c r="BK54" s="51"/>
    </row>
    <row r="55" spans="1:63" s="6" customFormat="1" ht="18" customHeight="1">
      <c r="A55" s="51"/>
      <c r="B55" s="7">
        <v>50</v>
      </c>
      <c r="C55" s="8">
        <f t="shared" si="5"/>
        <v>8</v>
      </c>
      <c r="D55" s="23">
        <f t="shared" si="6"/>
        <v>8</v>
      </c>
      <c r="E55" s="24" t="s">
        <v>91</v>
      </c>
      <c r="F55" s="5"/>
      <c r="G55" s="9">
        <f t="shared" si="7"/>
        <v>1</v>
      </c>
      <c r="H55" s="58"/>
      <c r="I55" s="59"/>
      <c r="J55" s="59">
        <v>1</v>
      </c>
      <c r="K55" s="19">
        <f t="shared" si="4"/>
        <v>1</v>
      </c>
      <c r="L55" s="14"/>
      <c r="M55" s="15"/>
      <c r="N55" s="15"/>
      <c r="O55" s="15"/>
      <c r="P55" s="105">
        <v>8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5"/>
      <c r="BK55" s="51"/>
    </row>
    <row r="56" spans="1:63" s="6" customFormat="1" ht="18" customHeight="1">
      <c r="A56" s="51"/>
      <c r="B56" s="7">
        <v>51</v>
      </c>
      <c r="C56" s="8">
        <f t="shared" si="5"/>
        <v>8</v>
      </c>
      <c r="D56" s="23">
        <f t="shared" si="6"/>
        <v>8</v>
      </c>
      <c r="E56" s="24" t="s">
        <v>112</v>
      </c>
      <c r="F56" s="5"/>
      <c r="G56" s="9">
        <f t="shared" si="7"/>
        <v>1</v>
      </c>
      <c r="H56" s="58"/>
      <c r="I56" s="59"/>
      <c r="J56" s="59">
        <v>1</v>
      </c>
      <c r="K56" s="19">
        <f t="shared" si="4"/>
        <v>1</v>
      </c>
      <c r="L56" s="5"/>
      <c r="M56" s="5"/>
      <c r="N56" s="15"/>
      <c r="O56" s="15"/>
      <c r="P56" s="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05">
        <v>8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5"/>
      <c r="BK56" s="51"/>
    </row>
    <row r="57" spans="1:63" s="6" customFormat="1" ht="18" customHeight="1">
      <c r="A57" s="51"/>
      <c r="B57" s="7">
        <v>52</v>
      </c>
      <c r="C57" s="8">
        <f t="shared" si="5"/>
        <v>7</v>
      </c>
      <c r="D57" s="23">
        <f t="shared" si="6"/>
        <v>7</v>
      </c>
      <c r="E57" s="24" t="s">
        <v>113</v>
      </c>
      <c r="F57" s="5"/>
      <c r="G57" s="9">
        <f t="shared" si="7"/>
        <v>1</v>
      </c>
      <c r="H57" s="58"/>
      <c r="I57" s="59"/>
      <c r="J57" s="59"/>
      <c r="K57" s="19">
        <f aca="true" t="shared" si="8" ref="K57:K77">SUM(H57:J57)</f>
        <v>0</v>
      </c>
      <c r="L57" s="1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v>7</v>
      </c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5"/>
      <c r="BK57" s="51"/>
    </row>
    <row r="58" spans="1:63" s="6" customFormat="1" ht="18" customHeight="1">
      <c r="A58" s="51"/>
      <c r="B58" s="7">
        <v>53</v>
      </c>
      <c r="C58" s="8">
        <f t="shared" si="5"/>
        <v>7</v>
      </c>
      <c r="D58" s="23">
        <f t="shared" si="6"/>
        <v>7</v>
      </c>
      <c r="E58" s="24" t="s">
        <v>137</v>
      </c>
      <c r="F58" s="5"/>
      <c r="G58" s="9">
        <f t="shared" si="7"/>
        <v>1</v>
      </c>
      <c r="H58" s="58"/>
      <c r="I58" s="59"/>
      <c r="J58" s="59"/>
      <c r="K58" s="19">
        <f t="shared" si="8"/>
        <v>0</v>
      </c>
      <c r="L58" s="14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5">
        <v>7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5"/>
      <c r="BK58" s="51"/>
    </row>
    <row r="59" spans="1:63" s="6" customFormat="1" ht="18" customHeight="1">
      <c r="A59" s="51"/>
      <c r="B59" s="7">
        <v>54</v>
      </c>
      <c r="C59" s="8">
        <f t="shared" si="5"/>
        <v>7</v>
      </c>
      <c r="D59" s="23">
        <f t="shared" si="6"/>
        <v>7</v>
      </c>
      <c r="E59" s="24" t="s">
        <v>133</v>
      </c>
      <c r="F59" s="5"/>
      <c r="G59" s="9">
        <f t="shared" si="7"/>
        <v>1</v>
      </c>
      <c r="H59" s="58"/>
      <c r="I59" s="59"/>
      <c r="J59" s="59"/>
      <c r="K59" s="19">
        <f t="shared" si="8"/>
        <v>0</v>
      </c>
      <c r="L59" s="14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5">
        <v>7</v>
      </c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5"/>
      <c r="BK59" s="51"/>
    </row>
    <row r="60" spans="1:63" s="6" customFormat="1" ht="18" customHeight="1">
      <c r="A60" s="51"/>
      <c r="B60" s="7">
        <v>55</v>
      </c>
      <c r="C60" s="8">
        <f t="shared" si="5"/>
        <v>7</v>
      </c>
      <c r="D60" s="23">
        <f t="shared" si="6"/>
        <v>7</v>
      </c>
      <c r="E60" s="24" t="s">
        <v>145</v>
      </c>
      <c r="F60" s="5"/>
      <c r="G60" s="9">
        <f t="shared" si="7"/>
        <v>1</v>
      </c>
      <c r="H60" s="58"/>
      <c r="I60" s="59"/>
      <c r="J60" s="59"/>
      <c r="K60" s="19">
        <f t="shared" si="8"/>
        <v>0</v>
      </c>
      <c r="L60" s="1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>
        <v>7</v>
      </c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5"/>
      <c r="BK60" s="51"/>
    </row>
    <row r="61" spans="1:63" s="6" customFormat="1" ht="18" customHeight="1">
      <c r="A61" s="51"/>
      <c r="B61" s="7">
        <v>56</v>
      </c>
      <c r="C61" s="8">
        <f t="shared" si="5"/>
        <v>7</v>
      </c>
      <c r="D61" s="23">
        <f t="shared" si="6"/>
        <v>3.5</v>
      </c>
      <c r="E61" s="24" t="s">
        <v>55</v>
      </c>
      <c r="F61" s="5" t="s">
        <v>56</v>
      </c>
      <c r="G61" s="9">
        <f t="shared" si="7"/>
        <v>2</v>
      </c>
      <c r="H61" s="58"/>
      <c r="I61" s="59"/>
      <c r="J61" s="59"/>
      <c r="K61" s="19">
        <f t="shared" si="8"/>
        <v>0</v>
      </c>
      <c r="L61" s="14"/>
      <c r="M61" s="15"/>
      <c r="N61" s="15"/>
      <c r="O61" s="15"/>
      <c r="P61" s="15"/>
      <c r="Q61" s="15"/>
      <c r="R61" s="15">
        <v>2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5"/>
      <c r="AS61" s="15"/>
      <c r="AT61" s="15"/>
      <c r="AU61" s="15"/>
      <c r="AV61" s="15"/>
      <c r="AW61" s="15"/>
      <c r="AX61" s="15"/>
      <c r="AY61" s="15"/>
      <c r="AZ61" s="15"/>
      <c r="BA61" s="15"/>
      <c r="BB61" s="15">
        <v>5</v>
      </c>
      <c r="BC61" s="15"/>
      <c r="BD61" s="15"/>
      <c r="BE61" s="15"/>
      <c r="BF61" s="15"/>
      <c r="BG61" s="15"/>
      <c r="BH61" s="15"/>
      <c r="BI61" s="15"/>
      <c r="BJ61" s="5"/>
      <c r="BK61" s="51"/>
    </row>
    <row r="62" spans="1:63" s="6" customFormat="1" ht="18" customHeight="1">
      <c r="A62" s="51"/>
      <c r="B62" s="7">
        <v>57</v>
      </c>
      <c r="C62" s="8">
        <f t="shared" si="5"/>
        <v>6</v>
      </c>
      <c r="D62" s="23">
        <f t="shared" si="6"/>
        <v>6</v>
      </c>
      <c r="E62" s="24" t="s">
        <v>139</v>
      </c>
      <c r="F62" s="5" t="s">
        <v>140</v>
      </c>
      <c r="G62" s="9">
        <f t="shared" si="7"/>
        <v>1</v>
      </c>
      <c r="H62" s="58"/>
      <c r="I62" s="59"/>
      <c r="J62" s="59"/>
      <c r="K62" s="19">
        <f t="shared" si="8"/>
        <v>0</v>
      </c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>
        <v>6</v>
      </c>
      <c r="AQ62" s="15"/>
      <c r="AR62" s="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5"/>
      <c r="BK62" s="51"/>
    </row>
    <row r="63" spans="1:63" s="6" customFormat="1" ht="18" customHeight="1">
      <c r="A63" s="51"/>
      <c r="B63" s="7">
        <v>58</v>
      </c>
      <c r="C63" s="8">
        <f t="shared" si="5"/>
        <v>6</v>
      </c>
      <c r="D63" s="23">
        <f t="shared" si="6"/>
        <v>6</v>
      </c>
      <c r="E63" s="24" t="s">
        <v>138</v>
      </c>
      <c r="F63" s="5"/>
      <c r="G63" s="9">
        <f t="shared" si="7"/>
        <v>1</v>
      </c>
      <c r="H63" s="58"/>
      <c r="I63" s="59"/>
      <c r="J63" s="59"/>
      <c r="K63" s="19">
        <f t="shared" si="8"/>
        <v>0</v>
      </c>
      <c r="L63" s="1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5">
        <v>6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5"/>
      <c r="BK63" s="51"/>
    </row>
    <row r="64" spans="1:63" s="6" customFormat="1" ht="18" customHeight="1">
      <c r="A64" s="51"/>
      <c r="B64" s="7">
        <v>59</v>
      </c>
      <c r="C64" s="8">
        <f t="shared" si="5"/>
        <v>6</v>
      </c>
      <c r="D64" s="23">
        <f t="shared" si="6"/>
        <v>6</v>
      </c>
      <c r="E64" s="24" t="s">
        <v>114</v>
      </c>
      <c r="F64" s="5"/>
      <c r="G64" s="9">
        <f t="shared" si="7"/>
        <v>1</v>
      </c>
      <c r="H64" s="58"/>
      <c r="I64" s="59"/>
      <c r="J64" s="59"/>
      <c r="K64" s="19">
        <f t="shared" si="8"/>
        <v>0</v>
      </c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>
        <v>6</v>
      </c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5"/>
      <c r="BK64" s="51"/>
    </row>
    <row r="65" spans="1:63" s="6" customFormat="1" ht="18" customHeight="1">
      <c r="A65" s="51"/>
      <c r="B65" s="7">
        <v>60</v>
      </c>
      <c r="C65" s="8">
        <f t="shared" si="5"/>
        <v>6</v>
      </c>
      <c r="D65" s="23">
        <f t="shared" si="6"/>
        <v>6</v>
      </c>
      <c r="E65" s="24" t="s">
        <v>146</v>
      </c>
      <c r="F65" s="5"/>
      <c r="G65" s="9">
        <f t="shared" si="7"/>
        <v>1</v>
      </c>
      <c r="H65" s="58"/>
      <c r="I65" s="59"/>
      <c r="J65" s="59"/>
      <c r="K65" s="19">
        <f t="shared" si="8"/>
        <v>0</v>
      </c>
      <c r="L65" s="1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>
        <v>6</v>
      </c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5"/>
      <c r="BK65" s="51"/>
    </row>
    <row r="66" spans="1:63" s="6" customFormat="1" ht="18" customHeight="1">
      <c r="A66" s="51"/>
      <c r="B66" s="7">
        <v>61</v>
      </c>
      <c r="C66" s="8">
        <f t="shared" si="5"/>
        <v>5</v>
      </c>
      <c r="D66" s="23">
        <f t="shared" si="6"/>
        <v>5</v>
      </c>
      <c r="E66" s="24" t="s">
        <v>115</v>
      </c>
      <c r="F66" s="5"/>
      <c r="G66" s="9">
        <f t="shared" si="7"/>
        <v>1</v>
      </c>
      <c r="H66" s="58"/>
      <c r="I66" s="59"/>
      <c r="J66" s="59"/>
      <c r="K66" s="19">
        <f t="shared" si="8"/>
        <v>0</v>
      </c>
      <c r="L66" s="1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>
        <v>5</v>
      </c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5"/>
      <c r="BK66" s="51"/>
    </row>
    <row r="67" spans="1:63" s="6" customFormat="1" ht="18" customHeight="1">
      <c r="A67" s="51"/>
      <c r="B67" s="7">
        <v>62</v>
      </c>
      <c r="C67" s="8">
        <f t="shared" si="5"/>
        <v>5</v>
      </c>
      <c r="D67" s="23">
        <f t="shared" si="6"/>
        <v>5</v>
      </c>
      <c r="E67" s="24" t="s">
        <v>147</v>
      </c>
      <c r="F67" s="5"/>
      <c r="G67" s="9">
        <f t="shared" si="7"/>
        <v>1</v>
      </c>
      <c r="H67" s="58"/>
      <c r="I67" s="59"/>
      <c r="J67" s="59"/>
      <c r="K67" s="19">
        <f t="shared" si="8"/>
        <v>0</v>
      </c>
      <c r="L67" s="1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5">
        <v>5</v>
      </c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1"/>
    </row>
    <row r="68" spans="1:63" s="6" customFormat="1" ht="18" customHeight="1">
      <c r="A68" s="51"/>
      <c r="B68" s="7">
        <v>63</v>
      </c>
      <c r="C68" s="8">
        <f t="shared" si="5"/>
        <v>4</v>
      </c>
      <c r="D68" s="23">
        <f t="shared" si="6"/>
        <v>4</v>
      </c>
      <c r="E68" s="24" t="s">
        <v>116</v>
      </c>
      <c r="F68" s="5"/>
      <c r="G68" s="9">
        <f t="shared" si="7"/>
        <v>1</v>
      </c>
      <c r="H68" s="58"/>
      <c r="I68" s="59"/>
      <c r="J68" s="59"/>
      <c r="K68" s="19">
        <f t="shared" si="8"/>
        <v>0</v>
      </c>
      <c r="L68" s="1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>
        <v>4</v>
      </c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1"/>
    </row>
    <row r="69" spans="1:63" s="6" customFormat="1" ht="18" customHeight="1">
      <c r="A69" s="51"/>
      <c r="B69" s="7">
        <v>64</v>
      </c>
      <c r="C69" s="8">
        <f t="shared" si="5"/>
        <v>4</v>
      </c>
      <c r="D69" s="23">
        <f t="shared" si="6"/>
        <v>4</v>
      </c>
      <c r="E69" s="24" t="s">
        <v>148</v>
      </c>
      <c r="F69" s="5"/>
      <c r="G69" s="9">
        <f t="shared" si="7"/>
        <v>1</v>
      </c>
      <c r="H69" s="58"/>
      <c r="I69" s="59"/>
      <c r="J69" s="59"/>
      <c r="K69" s="19">
        <f t="shared" si="8"/>
        <v>0</v>
      </c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5">
        <v>4</v>
      </c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1"/>
    </row>
    <row r="70" spans="1:63" s="6" customFormat="1" ht="18" customHeight="1">
      <c r="A70" s="51"/>
      <c r="B70" s="7">
        <v>65</v>
      </c>
      <c r="C70" s="8">
        <f aca="true" t="shared" si="9" ref="C70:C77">SUM(L70:BJ70)</f>
        <v>3</v>
      </c>
      <c r="D70" s="23">
        <f aca="true" t="shared" si="10" ref="D70:D77">AVERAGE(L70:BJ70)</f>
        <v>3</v>
      </c>
      <c r="E70" s="24" t="s">
        <v>117</v>
      </c>
      <c r="F70" s="5"/>
      <c r="G70" s="9">
        <f aca="true" t="shared" si="11" ref="G70:G77">C70/D70</f>
        <v>1</v>
      </c>
      <c r="H70" s="58"/>
      <c r="I70" s="59"/>
      <c r="J70" s="59"/>
      <c r="K70" s="19">
        <f t="shared" si="8"/>
        <v>0</v>
      </c>
      <c r="L70" s="14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>
        <v>3</v>
      </c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5"/>
      <c r="BK70" s="51"/>
    </row>
    <row r="71" spans="1:63" s="6" customFormat="1" ht="18" customHeight="1">
      <c r="A71" s="51"/>
      <c r="B71" s="7">
        <v>66</v>
      </c>
      <c r="C71" s="8">
        <f t="shared" si="9"/>
        <v>3</v>
      </c>
      <c r="D71" s="23">
        <f t="shared" si="10"/>
        <v>3</v>
      </c>
      <c r="E71" s="24" t="s">
        <v>149</v>
      </c>
      <c r="F71" s="5"/>
      <c r="G71" s="9">
        <f t="shared" si="11"/>
        <v>1</v>
      </c>
      <c r="H71" s="58"/>
      <c r="I71" s="59"/>
      <c r="J71" s="59"/>
      <c r="K71" s="19">
        <f t="shared" si="8"/>
        <v>0</v>
      </c>
      <c r="L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>
        <v>3</v>
      </c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5"/>
      <c r="BK71" s="51"/>
    </row>
    <row r="72" spans="1:63" s="6" customFormat="1" ht="18" customHeight="1">
      <c r="A72" s="51"/>
      <c r="B72" s="7">
        <v>67</v>
      </c>
      <c r="C72" s="8">
        <f t="shared" si="9"/>
        <v>2</v>
      </c>
      <c r="D72" s="23">
        <f t="shared" si="10"/>
        <v>2</v>
      </c>
      <c r="E72" s="24" t="s">
        <v>150</v>
      </c>
      <c r="F72" s="5"/>
      <c r="G72" s="9">
        <f t="shared" si="11"/>
        <v>1</v>
      </c>
      <c r="H72" s="58"/>
      <c r="I72" s="59"/>
      <c r="J72" s="59"/>
      <c r="K72" s="19">
        <f t="shared" si="8"/>
        <v>0</v>
      </c>
      <c r="L72" s="1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>
        <v>2</v>
      </c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5"/>
      <c r="BK72" s="51"/>
    </row>
    <row r="73" spans="1:63" s="6" customFormat="1" ht="18" customHeight="1">
      <c r="A73" s="51"/>
      <c r="B73" s="7">
        <v>68</v>
      </c>
      <c r="C73" s="8">
        <f t="shared" si="9"/>
        <v>2</v>
      </c>
      <c r="D73" s="23">
        <f t="shared" si="10"/>
        <v>2</v>
      </c>
      <c r="E73" s="24" t="s">
        <v>101</v>
      </c>
      <c r="F73" s="5"/>
      <c r="G73" s="9">
        <f t="shared" si="11"/>
        <v>1</v>
      </c>
      <c r="H73" s="58"/>
      <c r="I73" s="59"/>
      <c r="J73" s="59"/>
      <c r="K73" s="19">
        <f t="shared" si="8"/>
        <v>0</v>
      </c>
      <c r="L73" s="14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>
        <v>2</v>
      </c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5"/>
      <c r="BK73" s="51"/>
    </row>
    <row r="74" spans="1:63" s="6" customFormat="1" ht="18" customHeight="1">
      <c r="A74" s="51"/>
      <c r="B74" s="7">
        <v>69</v>
      </c>
      <c r="C74" s="8">
        <f t="shared" si="9"/>
        <v>2</v>
      </c>
      <c r="D74" s="23">
        <f t="shared" si="10"/>
        <v>2</v>
      </c>
      <c r="E74" s="24" t="s">
        <v>118</v>
      </c>
      <c r="F74" s="5"/>
      <c r="G74" s="9">
        <f t="shared" si="11"/>
        <v>1</v>
      </c>
      <c r="H74" s="58"/>
      <c r="I74" s="59"/>
      <c r="J74" s="59"/>
      <c r="K74" s="19">
        <f t="shared" si="8"/>
        <v>0</v>
      </c>
      <c r="L74" s="14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>
        <v>2</v>
      </c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5"/>
      <c r="BK74" s="51"/>
    </row>
    <row r="75" spans="1:63" s="6" customFormat="1" ht="18" customHeight="1">
      <c r="A75" s="51"/>
      <c r="B75" s="7">
        <v>70</v>
      </c>
      <c r="C75" s="8">
        <f t="shared" si="9"/>
        <v>1</v>
      </c>
      <c r="D75" s="23">
        <f t="shared" si="10"/>
        <v>1</v>
      </c>
      <c r="E75" s="24" t="s">
        <v>119</v>
      </c>
      <c r="F75" s="5"/>
      <c r="G75" s="9">
        <f t="shared" si="11"/>
        <v>1</v>
      </c>
      <c r="H75" s="58"/>
      <c r="I75" s="59"/>
      <c r="J75" s="59"/>
      <c r="K75" s="19">
        <f t="shared" si="8"/>
        <v>0</v>
      </c>
      <c r="L75" s="14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>
        <v>1</v>
      </c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5"/>
      <c r="BK75" s="51"/>
    </row>
    <row r="76" spans="1:63" s="6" customFormat="1" ht="18" customHeight="1">
      <c r="A76" s="51"/>
      <c r="B76" s="7">
        <v>71</v>
      </c>
      <c r="C76" s="8">
        <f t="shared" si="9"/>
        <v>1</v>
      </c>
      <c r="D76" s="23">
        <f t="shared" si="10"/>
        <v>1</v>
      </c>
      <c r="E76" s="24" t="s">
        <v>151</v>
      </c>
      <c r="F76" s="5"/>
      <c r="G76" s="9">
        <f t="shared" si="11"/>
        <v>1</v>
      </c>
      <c r="H76" s="58"/>
      <c r="I76" s="59"/>
      <c r="J76" s="59"/>
      <c r="K76" s="19">
        <f t="shared" si="8"/>
        <v>0</v>
      </c>
      <c r="L76" s="14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>
        <v>1</v>
      </c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5"/>
      <c r="BK76" s="51"/>
    </row>
    <row r="77" spans="1:63" s="6" customFormat="1" ht="18" customHeight="1">
      <c r="A77" s="51"/>
      <c r="B77" s="7">
        <v>72</v>
      </c>
      <c r="C77" s="8">
        <f t="shared" si="9"/>
        <v>1</v>
      </c>
      <c r="D77" s="23">
        <f t="shared" si="10"/>
        <v>1</v>
      </c>
      <c r="E77" s="24" t="s">
        <v>39</v>
      </c>
      <c r="F77" s="5" t="s">
        <v>62</v>
      </c>
      <c r="G77" s="9">
        <f t="shared" si="11"/>
        <v>1</v>
      </c>
      <c r="H77" s="58"/>
      <c r="I77" s="59"/>
      <c r="J77" s="59"/>
      <c r="K77" s="19">
        <f t="shared" si="8"/>
        <v>0</v>
      </c>
      <c r="L77" s="14"/>
      <c r="M77" s="15"/>
      <c r="N77" s="15"/>
      <c r="O77" s="15"/>
      <c r="P77" s="15"/>
      <c r="Q77" s="15"/>
      <c r="R77" s="15">
        <v>1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5"/>
      <c r="BD77" s="15"/>
      <c r="BE77" s="15"/>
      <c r="BF77" s="15"/>
      <c r="BG77" s="15"/>
      <c r="BH77" s="15"/>
      <c r="BI77" s="15"/>
      <c r="BJ77" s="5"/>
      <c r="BK77" s="51"/>
    </row>
    <row r="78" spans="1:63" s="6" customFormat="1" ht="18" customHeight="1">
      <c r="A78" s="51"/>
      <c r="B78" s="7"/>
      <c r="C78" s="8"/>
      <c r="D78" s="23"/>
      <c r="E78" s="17"/>
      <c r="F78" s="5"/>
      <c r="G78" s="9"/>
      <c r="H78" s="20"/>
      <c r="I78" s="17"/>
      <c r="J78" s="17"/>
      <c r="K78" s="19"/>
      <c r="L78" s="14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5"/>
      <c r="BK78" s="51"/>
    </row>
    <row r="79" spans="1:63" s="6" customFormat="1" ht="18" customHeight="1" thickBot="1">
      <c r="A79" s="51"/>
      <c r="B79" s="51"/>
      <c r="C79" s="51"/>
      <c r="D79" s="51"/>
      <c r="E79" s="51"/>
      <c r="F79" s="51"/>
      <c r="G79" s="51"/>
      <c r="H79" s="59">
        <f>SUM(H6:H78)</f>
        <v>71</v>
      </c>
      <c r="I79" s="61">
        <f>SUM(I6:I78)</f>
        <v>68</v>
      </c>
      <c r="J79" s="61">
        <f>SUM(J6:J78)</f>
        <v>66</v>
      </c>
      <c r="K79" s="65">
        <f>SUM(K6:K78)</f>
        <v>205</v>
      </c>
      <c r="BK79" s="51"/>
    </row>
    <row r="80" spans="1:63" ht="18" customHeight="1" thickBot="1">
      <c r="A80" s="51"/>
      <c r="B80" s="51"/>
      <c r="C80" s="60">
        <f>SUM(C6:C79)</f>
        <v>2936</v>
      </c>
      <c r="D80" s="51"/>
      <c r="E80" s="51"/>
      <c r="F80" s="51"/>
      <c r="G80" s="51"/>
      <c r="H80" s="150" t="s">
        <v>5</v>
      </c>
      <c r="I80" s="151"/>
      <c r="J80" s="156">
        <f>SUM(L80:BK80)</f>
        <v>407</v>
      </c>
      <c r="K80" s="68">
        <f>AVERAGE(L80:BK80)</f>
        <v>9.044444444444444</v>
      </c>
      <c r="L80" s="67">
        <v>16</v>
      </c>
      <c r="M80" s="44">
        <v>11</v>
      </c>
      <c r="N80" s="44">
        <v>11</v>
      </c>
      <c r="O80" s="44">
        <v>11</v>
      </c>
      <c r="P80" s="44">
        <v>16</v>
      </c>
      <c r="Q80" s="44">
        <v>13</v>
      </c>
      <c r="R80" s="44">
        <v>12</v>
      </c>
      <c r="S80" s="44">
        <v>9</v>
      </c>
      <c r="T80" s="44">
        <v>8</v>
      </c>
      <c r="U80" s="44">
        <v>15</v>
      </c>
      <c r="V80" s="44">
        <v>15</v>
      </c>
      <c r="W80" s="44">
        <v>9</v>
      </c>
      <c r="X80" s="44">
        <v>8</v>
      </c>
      <c r="Y80" s="44">
        <v>18</v>
      </c>
      <c r="Z80" s="44">
        <v>4</v>
      </c>
      <c r="AA80" s="44">
        <v>5</v>
      </c>
      <c r="AB80" s="44">
        <v>9</v>
      </c>
      <c r="AC80" s="44">
        <v>10</v>
      </c>
      <c r="AD80" s="44">
        <v>5</v>
      </c>
      <c r="AE80" s="44">
        <v>5</v>
      </c>
      <c r="AF80" s="44">
        <v>4</v>
      </c>
      <c r="AG80" s="44">
        <v>5</v>
      </c>
      <c r="AH80" s="44">
        <v>8</v>
      </c>
      <c r="AI80" s="44">
        <v>5</v>
      </c>
      <c r="AJ80" s="44">
        <v>10</v>
      </c>
      <c r="AK80" s="44">
        <v>11</v>
      </c>
      <c r="AL80" s="44">
        <v>7</v>
      </c>
      <c r="AM80" s="44">
        <v>7</v>
      </c>
      <c r="AN80" s="44">
        <v>11</v>
      </c>
      <c r="AO80" s="44">
        <v>7</v>
      </c>
      <c r="AP80" s="44">
        <v>9</v>
      </c>
      <c r="AQ80" s="44">
        <v>8</v>
      </c>
      <c r="AR80" s="44">
        <v>9</v>
      </c>
      <c r="AS80" s="44">
        <v>12</v>
      </c>
      <c r="AT80" s="44">
        <v>10</v>
      </c>
      <c r="AU80" s="44">
        <v>10</v>
      </c>
      <c r="AV80" s="44">
        <v>8</v>
      </c>
      <c r="AW80" s="44">
        <v>10</v>
      </c>
      <c r="AX80" s="44">
        <v>6</v>
      </c>
      <c r="AY80" s="44">
        <v>5</v>
      </c>
      <c r="AZ80" s="44">
        <v>5</v>
      </c>
      <c r="BA80" s="44">
        <v>6</v>
      </c>
      <c r="BB80" s="44">
        <v>12</v>
      </c>
      <c r="BC80" s="44">
        <v>8</v>
      </c>
      <c r="BD80" s="44">
        <v>4</v>
      </c>
      <c r="BE80" s="44"/>
      <c r="BF80" s="44"/>
      <c r="BG80" s="44"/>
      <c r="BH80" s="44"/>
      <c r="BI80" s="44"/>
      <c r="BJ80" s="44"/>
      <c r="BK80" s="51"/>
    </row>
    <row r="81" spans="1:63" ht="18" customHeight="1" thickBot="1">
      <c r="A81" s="51"/>
      <c r="B81" s="51"/>
      <c r="C81" s="51"/>
      <c r="D81" s="51"/>
      <c r="E81" s="51"/>
      <c r="F81" s="51"/>
      <c r="G81" s="51"/>
      <c r="H81" s="152"/>
      <c r="I81" s="153"/>
      <c r="J81" s="157"/>
      <c r="K81" s="21" t="s">
        <v>11</v>
      </c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</row>
    <row r="82" spans="1:63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</row>
  </sheetData>
  <sheetProtection selectLockedCells="1" selectUnlockedCells="1"/>
  <mergeCells count="38">
    <mergeCell ref="BF4:BG4"/>
    <mergeCell ref="BE2:BH2"/>
    <mergeCell ref="AY4:AZ4"/>
    <mergeCell ref="F4:F5"/>
    <mergeCell ref="G4:G5"/>
    <mergeCell ref="B1:F3"/>
    <mergeCell ref="B4:B5"/>
    <mergeCell ref="C4:C5"/>
    <mergeCell ref="D4:D5"/>
    <mergeCell ref="E4:E5"/>
    <mergeCell ref="G1:K3"/>
    <mergeCell ref="U2:W2"/>
    <mergeCell ref="S4:T4"/>
    <mergeCell ref="N2:T2"/>
    <mergeCell ref="H80:I81"/>
    <mergeCell ref="J4:J5"/>
    <mergeCell ref="J80:J81"/>
    <mergeCell ref="I4:I5"/>
    <mergeCell ref="H4:H5"/>
    <mergeCell ref="K4:K5"/>
    <mergeCell ref="AP5:AQ5"/>
    <mergeCell ref="AL4:AM4"/>
    <mergeCell ref="AJ2:AN2"/>
    <mergeCell ref="AG2:AI2"/>
    <mergeCell ref="X2:AA2"/>
    <mergeCell ref="U4:V4"/>
    <mergeCell ref="AB2:AF2"/>
    <mergeCell ref="AE4:AF4"/>
    <mergeCell ref="L1:BK1"/>
    <mergeCell ref="AP4:AQ4"/>
    <mergeCell ref="AU2:AW2"/>
    <mergeCell ref="AX2:BA2"/>
    <mergeCell ref="AO2:AT2"/>
    <mergeCell ref="N4:O4"/>
    <mergeCell ref="L2:M2"/>
    <mergeCell ref="P4:Q4"/>
    <mergeCell ref="L4:M4"/>
    <mergeCell ref="BB2:BD2"/>
  </mergeCells>
  <printOptions horizontalCentered="1" verticalCentered="1"/>
  <pageMargins left="0" right="0" top="0" bottom="0" header="0" footer="0"/>
  <pageSetup fitToHeight="2" fitToWidth="6" orientation="portrait" paperSize="9" scale="99" r:id="rId3"/>
  <ignoredErrors>
    <ignoredError sqref="J81:K81" formulaRange="1"/>
    <ignoredError sqref="K80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33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11.421875" defaultRowHeight="12.75"/>
  <cols>
    <col min="1" max="1" width="0.85546875" style="4" customWidth="1"/>
    <col min="2" max="2" width="4.421875" style="4" customWidth="1"/>
    <col min="3" max="3" width="24.7109375" style="30" customWidth="1"/>
    <col min="4" max="4" width="0.85546875" style="12" customWidth="1"/>
    <col min="5" max="5" width="7.7109375" style="35" customWidth="1"/>
    <col min="6" max="6" width="7.7109375" style="12" customWidth="1"/>
    <col min="7" max="7" width="0.85546875" style="12" customWidth="1"/>
    <col min="8" max="8" width="7.7109375" style="35" customWidth="1"/>
    <col min="9" max="9" width="7.7109375" style="12" customWidth="1"/>
    <col min="10" max="10" width="0.85546875" style="12" customWidth="1"/>
    <col min="11" max="11" width="7.7109375" style="35" customWidth="1"/>
    <col min="12" max="12" width="7.7109375" style="12" customWidth="1"/>
    <col min="13" max="13" width="0.85546875" style="12" customWidth="1"/>
    <col min="14" max="15" width="7.7109375" style="40" customWidth="1"/>
    <col min="16" max="16" width="0.85546875" style="12" customWidth="1"/>
    <col min="17" max="18" width="7.7109375" style="40" customWidth="1"/>
    <col min="19" max="19" width="0.85546875" style="4" customWidth="1"/>
    <col min="20" max="20" width="7.7109375" style="35" customWidth="1"/>
    <col min="21" max="21" width="0.85546875" style="4" customWidth="1"/>
    <col min="22" max="22" width="6.7109375" style="35" customWidth="1"/>
    <col min="23" max="23" width="6.7109375" style="12" customWidth="1"/>
    <col min="24" max="24" width="0.85546875" style="12" customWidth="1"/>
    <col min="25" max="25" width="7.7109375" style="35" bestFit="1" customWidth="1"/>
    <col min="26" max="26" width="0.85546875" style="12" customWidth="1"/>
    <col min="27" max="16384" width="11.421875" style="4" customWidth="1"/>
  </cols>
  <sheetData>
    <row r="1" spans="1:21" ht="12.75">
      <c r="A1" s="27"/>
      <c r="B1" s="27"/>
      <c r="C1" s="28"/>
      <c r="D1" s="28"/>
      <c r="E1" s="34"/>
      <c r="F1" s="28"/>
      <c r="G1" s="28"/>
      <c r="H1" s="34"/>
      <c r="I1" s="28"/>
      <c r="J1" s="28"/>
      <c r="K1" s="34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32" customFormat="1" ht="18">
      <c r="A2" s="31"/>
      <c r="B2" s="190" t="s">
        <v>82</v>
      </c>
      <c r="C2" s="190"/>
      <c r="D2" s="28"/>
      <c r="E2" s="187" t="s">
        <v>40</v>
      </c>
      <c r="F2" s="187"/>
      <c r="G2" s="28"/>
      <c r="H2" s="191" t="s">
        <v>66</v>
      </c>
      <c r="I2" s="191"/>
      <c r="J2" s="28"/>
      <c r="K2" s="194" t="s">
        <v>76</v>
      </c>
      <c r="L2" s="194"/>
      <c r="M2" s="28"/>
      <c r="N2" s="183" t="s">
        <v>34</v>
      </c>
      <c r="O2" s="183"/>
      <c r="P2" s="28"/>
      <c r="Q2" s="183" t="s">
        <v>52</v>
      </c>
      <c r="R2" s="183"/>
      <c r="S2" s="28"/>
      <c r="T2" s="28"/>
      <c r="U2" s="28"/>
    </row>
    <row r="3" spans="1:21" s="29" customFormat="1" ht="15" customHeight="1">
      <c r="A3" s="27"/>
      <c r="B3" s="190"/>
      <c r="C3" s="190"/>
      <c r="D3" s="28"/>
      <c r="E3" s="188" t="s">
        <v>12</v>
      </c>
      <c r="F3" s="55" t="s">
        <v>31</v>
      </c>
      <c r="G3" s="28"/>
      <c r="H3" s="180" t="s">
        <v>12</v>
      </c>
      <c r="I3" s="81" t="s">
        <v>31</v>
      </c>
      <c r="J3" s="28"/>
      <c r="K3" s="189" t="s">
        <v>12</v>
      </c>
      <c r="L3" s="91" t="s">
        <v>31</v>
      </c>
      <c r="M3" s="28"/>
      <c r="N3" s="182" t="s">
        <v>12</v>
      </c>
      <c r="O3" s="39" t="s">
        <v>31</v>
      </c>
      <c r="P3" s="28"/>
      <c r="Q3" s="182" t="s">
        <v>12</v>
      </c>
      <c r="R3" s="39" t="s">
        <v>31</v>
      </c>
      <c r="S3" s="28"/>
      <c r="T3" s="28"/>
      <c r="U3" s="28"/>
    </row>
    <row r="4" spans="1:21" s="29" customFormat="1" ht="15" customHeight="1">
      <c r="A4" s="27"/>
      <c r="B4" s="190"/>
      <c r="C4" s="190"/>
      <c r="D4" s="28"/>
      <c r="E4" s="188"/>
      <c r="F4" s="55" t="s">
        <v>28</v>
      </c>
      <c r="G4" s="28"/>
      <c r="H4" s="180"/>
      <c r="I4" s="81" t="s">
        <v>65</v>
      </c>
      <c r="J4" s="28"/>
      <c r="K4" s="189"/>
      <c r="L4" s="91" t="s">
        <v>28</v>
      </c>
      <c r="M4" s="28"/>
      <c r="N4" s="182"/>
      <c r="O4" s="39" t="s">
        <v>24</v>
      </c>
      <c r="P4" s="28"/>
      <c r="Q4" s="182"/>
      <c r="R4" s="39" t="s">
        <v>24</v>
      </c>
      <c r="S4" s="28"/>
      <c r="T4" s="28"/>
      <c r="U4" s="28"/>
    </row>
    <row r="5" spans="1:21" ht="15" customHeight="1">
      <c r="A5" s="27"/>
      <c r="B5" s="186" t="s">
        <v>41</v>
      </c>
      <c r="C5" s="49" t="s">
        <v>43</v>
      </c>
      <c r="D5" s="28"/>
      <c r="E5" s="78">
        <v>8.412</v>
      </c>
      <c r="F5" s="118">
        <v>241</v>
      </c>
      <c r="G5" s="28"/>
      <c r="H5" s="78">
        <v>8.424</v>
      </c>
      <c r="I5" s="98">
        <v>204.47</v>
      </c>
      <c r="J5" s="28"/>
      <c r="K5" s="38"/>
      <c r="L5" s="36"/>
      <c r="M5" s="28"/>
      <c r="N5" s="43"/>
      <c r="O5" s="46"/>
      <c r="P5" s="28"/>
      <c r="Q5" s="43"/>
      <c r="R5" s="73"/>
      <c r="S5" s="28"/>
      <c r="T5" s="185" t="s">
        <v>68</v>
      </c>
      <c r="U5" s="28"/>
    </row>
    <row r="6" spans="1:21" ht="15" customHeight="1">
      <c r="A6" s="27"/>
      <c r="B6" s="186"/>
      <c r="C6" s="49" t="s">
        <v>19</v>
      </c>
      <c r="D6" s="28"/>
      <c r="E6" s="78">
        <v>8.445</v>
      </c>
      <c r="F6" s="118">
        <v>240</v>
      </c>
      <c r="G6" s="28"/>
      <c r="H6" s="78">
        <v>8.499</v>
      </c>
      <c r="I6" s="75">
        <v>201.95</v>
      </c>
      <c r="J6" s="28"/>
      <c r="K6" s="113"/>
      <c r="L6" s="36"/>
      <c r="M6" s="28"/>
      <c r="N6" s="43">
        <v>9.93</v>
      </c>
      <c r="O6" s="46">
        <v>192</v>
      </c>
      <c r="P6" s="28"/>
      <c r="Q6" s="69">
        <v>9.092</v>
      </c>
      <c r="R6" s="73">
        <v>222</v>
      </c>
      <c r="S6" s="28"/>
      <c r="T6" s="185"/>
      <c r="U6" s="28"/>
    </row>
    <row r="7" spans="1:21" ht="15" customHeight="1">
      <c r="A7" s="27"/>
      <c r="B7" s="186"/>
      <c r="C7" s="49" t="s">
        <v>23</v>
      </c>
      <c r="D7" s="28"/>
      <c r="E7" s="96">
        <v>8.366</v>
      </c>
      <c r="F7" s="89">
        <v>243</v>
      </c>
      <c r="G7" s="28"/>
      <c r="H7" s="78">
        <v>8.377</v>
      </c>
      <c r="I7" s="75">
        <v>204.43</v>
      </c>
      <c r="J7" s="28"/>
      <c r="K7" s="38"/>
      <c r="L7" s="36"/>
      <c r="M7" s="28"/>
      <c r="N7" s="43"/>
      <c r="O7" s="46"/>
      <c r="P7" s="28"/>
      <c r="Q7" s="43">
        <v>9.242</v>
      </c>
      <c r="R7" s="73">
        <v>219.76</v>
      </c>
      <c r="S7" s="28"/>
      <c r="T7" s="185"/>
      <c r="U7" s="28"/>
    </row>
    <row r="8" spans="1:21" ht="15" customHeight="1">
      <c r="A8" s="27"/>
      <c r="B8" s="186"/>
      <c r="C8" s="49" t="s">
        <v>20</v>
      </c>
      <c r="D8" s="28"/>
      <c r="E8" s="78">
        <v>8.583</v>
      </c>
      <c r="F8" s="92">
        <v>239</v>
      </c>
      <c r="G8" s="28"/>
      <c r="H8" s="78">
        <v>8.487</v>
      </c>
      <c r="I8" s="75">
        <v>200.5</v>
      </c>
      <c r="J8" s="28"/>
      <c r="K8" s="38"/>
      <c r="L8" s="36"/>
      <c r="M8" s="28"/>
      <c r="N8" s="43">
        <v>10.026</v>
      </c>
      <c r="O8" s="46">
        <v>196</v>
      </c>
      <c r="P8" s="28"/>
      <c r="Q8" s="43">
        <v>9.31</v>
      </c>
      <c r="R8" s="73">
        <v>224</v>
      </c>
      <c r="S8" s="28"/>
      <c r="T8" s="185"/>
      <c r="U8" s="28"/>
    </row>
    <row r="9" spans="1:21" ht="15" customHeight="1">
      <c r="A9" s="27"/>
      <c r="B9" s="186"/>
      <c r="C9" s="49" t="s">
        <v>22</v>
      </c>
      <c r="D9" s="28"/>
      <c r="E9" s="115">
        <v>8.523</v>
      </c>
      <c r="F9" s="126">
        <v>240</v>
      </c>
      <c r="G9" s="28"/>
      <c r="H9" s="78">
        <v>8.632</v>
      </c>
      <c r="I9" s="108">
        <v>198.87</v>
      </c>
      <c r="J9" s="28"/>
      <c r="K9" s="120">
        <v>8.908</v>
      </c>
      <c r="L9" s="90">
        <v>224.66</v>
      </c>
      <c r="M9" s="28"/>
      <c r="N9" s="45">
        <v>9.355</v>
      </c>
      <c r="O9" s="48">
        <v>212</v>
      </c>
      <c r="P9" s="28"/>
      <c r="Q9" s="86">
        <v>8.828</v>
      </c>
      <c r="R9" s="87">
        <v>226.52</v>
      </c>
      <c r="S9" s="28"/>
      <c r="T9" s="185"/>
      <c r="U9" s="28"/>
    </row>
    <row r="10" spans="1:21" ht="15" customHeight="1">
      <c r="A10" s="27"/>
      <c r="B10" s="186"/>
      <c r="C10" s="49" t="s">
        <v>15</v>
      </c>
      <c r="D10" s="28"/>
      <c r="E10" s="77">
        <v>8.737</v>
      </c>
      <c r="F10" s="92">
        <v>235</v>
      </c>
      <c r="G10" s="28"/>
      <c r="H10" s="96">
        <v>8.369</v>
      </c>
      <c r="I10" s="111">
        <v>204.57</v>
      </c>
      <c r="J10" s="28"/>
      <c r="K10" s="38"/>
      <c r="L10" s="36"/>
      <c r="M10" s="28"/>
      <c r="N10" s="43"/>
      <c r="O10" s="46"/>
      <c r="P10" s="28"/>
      <c r="Q10" s="43"/>
      <c r="R10" s="73"/>
      <c r="S10" s="28"/>
      <c r="T10" s="185"/>
      <c r="U10" s="28"/>
    </row>
    <row r="11" spans="1:21" ht="15" customHeight="1">
      <c r="A11" s="27"/>
      <c r="B11" s="186"/>
      <c r="C11" s="49" t="s">
        <v>1</v>
      </c>
      <c r="D11" s="28"/>
      <c r="E11" s="78">
        <v>8.659</v>
      </c>
      <c r="F11" s="92">
        <v>234</v>
      </c>
      <c r="G11" s="28"/>
      <c r="H11" s="78">
        <v>8.649</v>
      </c>
      <c r="I11" s="108">
        <v>198.41</v>
      </c>
      <c r="J11" s="28"/>
      <c r="K11" s="114">
        <v>8.818</v>
      </c>
      <c r="L11" s="36">
        <v>223.86</v>
      </c>
      <c r="M11" s="28"/>
      <c r="N11" s="43">
        <v>9.537</v>
      </c>
      <c r="O11" s="46">
        <v>207</v>
      </c>
      <c r="P11" s="28"/>
      <c r="Q11" s="69">
        <v>9.224</v>
      </c>
      <c r="R11" s="72">
        <v>217.61</v>
      </c>
      <c r="S11" s="28"/>
      <c r="T11" s="185"/>
      <c r="U11" s="28"/>
    </row>
    <row r="12" spans="1:21" ht="15" customHeight="1">
      <c r="A12" s="27"/>
      <c r="B12" s="186"/>
      <c r="C12" s="49" t="s">
        <v>38</v>
      </c>
      <c r="D12" s="28"/>
      <c r="E12" s="77">
        <v>8.773</v>
      </c>
      <c r="F12" s="95">
        <v>231</v>
      </c>
      <c r="G12" s="28"/>
      <c r="H12" s="78">
        <v>8.668</v>
      </c>
      <c r="I12" s="108">
        <v>198.44</v>
      </c>
      <c r="J12" s="28"/>
      <c r="K12" s="38">
        <v>9.12</v>
      </c>
      <c r="L12" s="36">
        <v>215.13</v>
      </c>
      <c r="M12" s="28"/>
      <c r="N12" s="43">
        <v>9.953</v>
      </c>
      <c r="O12" s="46">
        <v>198</v>
      </c>
      <c r="P12" s="28"/>
      <c r="Q12" s="43">
        <v>9.383</v>
      </c>
      <c r="R12" s="73">
        <v>213.44</v>
      </c>
      <c r="S12" s="28"/>
      <c r="T12" s="185"/>
      <c r="U12" s="28"/>
    </row>
    <row r="13" spans="1:21" ht="15" customHeight="1">
      <c r="A13" s="27"/>
      <c r="B13" s="186"/>
      <c r="C13" s="50" t="s">
        <v>57</v>
      </c>
      <c r="D13" s="28"/>
      <c r="E13" s="77">
        <v>8.81</v>
      </c>
      <c r="F13" s="93">
        <v>226</v>
      </c>
      <c r="G13" s="28"/>
      <c r="H13" s="77">
        <v>8.771</v>
      </c>
      <c r="I13" s="64">
        <v>190.43</v>
      </c>
      <c r="J13" s="28"/>
      <c r="K13" s="38"/>
      <c r="L13" s="36"/>
      <c r="M13" s="28"/>
      <c r="N13" s="43"/>
      <c r="O13" s="46"/>
      <c r="P13" s="28"/>
      <c r="Q13" s="43"/>
      <c r="R13" s="73"/>
      <c r="S13" s="28"/>
      <c r="T13" s="185"/>
      <c r="U13" s="28"/>
    </row>
    <row r="14" spans="1:21" ht="15" customHeight="1">
      <c r="A14" s="27"/>
      <c r="B14" s="186"/>
      <c r="C14" s="50" t="s">
        <v>6</v>
      </c>
      <c r="D14" s="28"/>
      <c r="E14" s="77">
        <v>8.824</v>
      </c>
      <c r="F14" s="37">
        <v>225</v>
      </c>
      <c r="G14" s="28"/>
      <c r="H14" s="78">
        <v>8.623</v>
      </c>
      <c r="I14" s="108">
        <v>196.73</v>
      </c>
      <c r="J14" s="28"/>
      <c r="K14" s="38">
        <v>9.217</v>
      </c>
      <c r="L14" s="36">
        <v>215.56</v>
      </c>
      <c r="M14" s="28"/>
      <c r="N14" s="43">
        <v>9.733</v>
      </c>
      <c r="O14" s="46">
        <v>203</v>
      </c>
      <c r="P14" s="28"/>
      <c r="Q14" s="83">
        <v>8.869</v>
      </c>
      <c r="R14" s="73">
        <v>225.18</v>
      </c>
      <c r="S14" s="28"/>
      <c r="T14" s="185"/>
      <c r="U14" s="28"/>
    </row>
    <row r="15" spans="1:21" ht="15" customHeight="1">
      <c r="A15" s="27"/>
      <c r="B15" s="186"/>
      <c r="C15" s="49" t="s">
        <v>36</v>
      </c>
      <c r="D15" s="28"/>
      <c r="E15" s="77">
        <v>8.81</v>
      </c>
      <c r="F15" s="36">
        <v>225</v>
      </c>
      <c r="G15" s="28"/>
      <c r="H15" s="38">
        <v>9.092</v>
      </c>
      <c r="I15" s="108">
        <v>187.05</v>
      </c>
      <c r="J15" s="28"/>
      <c r="K15" s="38">
        <v>9.208</v>
      </c>
      <c r="L15" s="36">
        <v>213.65</v>
      </c>
      <c r="M15" s="28"/>
      <c r="N15" s="43">
        <v>10.55</v>
      </c>
      <c r="O15" s="46">
        <v>190</v>
      </c>
      <c r="P15" s="28"/>
      <c r="Q15" s="83">
        <v>8.969</v>
      </c>
      <c r="R15" s="73">
        <v>219.47</v>
      </c>
      <c r="S15" s="28"/>
      <c r="T15" s="185"/>
      <c r="U15" s="28"/>
    </row>
    <row r="16" spans="1:21" ht="15" customHeight="1">
      <c r="A16" s="27"/>
      <c r="B16" s="186"/>
      <c r="C16" s="49" t="s">
        <v>2</v>
      </c>
      <c r="D16" s="28"/>
      <c r="E16" s="38">
        <v>9.405</v>
      </c>
      <c r="F16" s="119">
        <v>211</v>
      </c>
      <c r="G16" s="28"/>
      <c r="H16" s="77">
        <v>8.777</v>
      </c>
      <c r="I16" s="107">
        <v>195.46</v>
      </c>
      <c r="J16" s="28"/>
      <c r="K16" s="38"/>
      <c r="L16" s="36"/>
      <c r="M16" s="28"/>
      <c r="N16" s="43"/>
      <c r="O16" s="46"/>
      <c r="P16" s="28"/>
      <c r="Q16" s="43"/>
      <c r="R16" s="73"/>
      <c r="S16" s="28"/>
      <c r="T16" s="185"/>
      <c r="U16" s="28"/>
    </row>
    <row r="17" spans="1:21" ht="12.75">
      <c r="A17" s="27"/>
      <c r="B17" s="27"/>
      <c r="C17" s="27"/>
      <c r="D17" s="27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7"/>
      <c r="Q17" s="34"/>
      <c r="R17" s="28"/>
      <c r="S17" s="28"/>
      <c r="T17" s="34"/>
      <c r="U17" s="28"/>
    </row>
    <row r="18" spans="1:21" ht="18">
      <c r="A18" s="27"/>
      <c r="B18" s="27"/>
      <c r="C18" s="27"/>
      <c r="D18" s="27"/>
      <c r="E18" s="193" t="s">
        <v>37</v>
      </c>
      <c r="F18" s="193"/>
      <c r="G18" s="28"/>
      <c r="H18" s="28"/>
      <c r="I18" s="28"/>
      <c r="J18" s="28"/>
      <c r="K18" s="28"/>
      <c r="L18" s="28"/>
      <c r="M18" s="28"/>
      <c r="N18" s="28"/>
      <c r="O18" s="28"/>
      <c r="P18" s="27"/>
      <c r="Q18" s="184" t="s">
        <v>42</v>
      </c>
      <c r="R18" s="184"/>
      <c r="S18" s="28"/>
      <c r="T18" s="178" t="s">
        <v>45</v>
      </c>
      <c r="U18" s="28"/>
    </row>
    <row r="19" spans="1:21" ht="15" customHeight="1">
      <c r="A19" s="27"/>
      <c r="B19" s="27"/>
      <c r="C19" s="27"/>
      <c r="D19" s="27"/>
      <c r="E19" s="192" t="s">
        <v>12</v>
      </c>
      <c r="F19" s="42" t="s">
        <v>31</v>
      </c>
      <c r="G19" s="28"/>
      <c r="H19" s="28"/>
      <c r="I19" s="28"/>
      <c r="J19" s="28"/>
      <c r="K19" s="28"/>
      <c r="L19" s="28"/>
      <c r="M19" s="28"/>
      <c r="N19" s="28"/>
      <c r="O19" s="28"/>
      <c r="P19" s="27"/>
      <c r="Q19" s="181" t="s">
        <v>45</v>
      </c>
      <c r="R19" s="181" t="s">
        <v>46</v>
      </c>
      <c r="S19" s="28"/>
      <c r="T19" s="178"/>
      <c r="U19" s="28"/>
    </row>
    <row r="20" spans="1:21" ht="15" customHeight="1">
      <c r="A20" s="27"/>
      <c r="B20" s="27"/>
      <c r="C20" s="27"/>
      <c r="D20" s="27"/>
      <c r="E20" s="192"/>
      <c r="F20" s="42" t="s">
        <v>24</v>
      </c>
      <c r="G20" s="28"/>
      <c r="H20" s="28"/>
      <c r="I20" s="28"/>
      <c r="J20" s="28"/>
      <c r="K20" s="28"/>
      <c r="L20" s="28"/>
      <c r="M20" s="28"/>
      <c r="N20" s="28"/>
      <c r="O20" s="28"/>
      <c r="P20" s="27"/>
      <c r="Q20" s="181"/>
      <c r="R20" s="181"/>
      <c r="S20" s="28"/>
      <c r="T20" s="179"/>
      <c r="U20" s="28"/>
    </row>
    <row r="21" spans="1:21" ht="15" customHeight="1">
      <c r="A21" s="27"/>
      <c r="B21" s="186" t="s">
        <v>41</v>
      </c>
      <c r="C21" s="49" t="s">
        <v>43</v>
      </c>
      <c r="D21" s="28"/>
      <c r="E21" s="78">
        <v>8.439</v>
      </c>
      <c r="F21" s="85">
        <v>240.46</v>
      </c>
      <c r="G21" s="28"/>
      <c r="H21" s="28"/>
      <c r="I21" s="28"/>
      <c r="J21" s="27"/>
      <c r="K21" s="186" t="s">
        <v>41</v>
      </c>
      <c r="L21" s="109"/>
      <c r="M21" s="109"/>
      <c r="N21" s="49" t="s">
        <v>22</v>
      </c>
      <c r="O21" s="109"/>
      <c r="P21" s="28"/>
      <c r="Q21" s="62">
        <v>30.16</v>
      </c>
      <c r="R21" s="63">
        <v>30.13</v>
      </c>
      <c r="S21" s="28"/>
      <c r="T21" s="75">
        <v>28.2</v>
      </c>
      <c r="U21" s="28"/>
    </row>
    <row r="22" spans="1:21" ht="15" customHeight="1">
      <c r="A22" s="27"/>
      <c r="B22" s="186"/>
      <c r="C22" s="49" t="s">
        <v>19</v>
      </c>
      <c r="D22" s="28"/>
      <c r="E22" s="71">
        <v>8.49</v>
      </c>
      <c r="F22" s="82">
        <v>238.6</v>
      </c>
      <c r="G22" s="28"/>
      <c r="H22" s="28"/>
      <c r="I22" s="28"/>
      <c r="J22" s="27"/>
      <c r="K22" s="186"/>
      <c r="L22" s="109"/>
      <c r="M22" s="109"/>
      <c r="N22" s="49" t="s">
        <v>15</v>
      </c>
      <c r="O22" s="109"/>
      <c r="P22" s="28"/>
      <c r="Q22" s="117">
        <v>29.36</v>
      </c>
      <c r="R22" s="63">
        <v>30.67</v>
      </c>
      <c r="S22" s="28"/>
      <c r="T22" s="88">
        <v>27.68</v>
      </c>
      <c r="U22" s="28"/>
    </row>
    <row r="23" spans="1:21" ht="15" customHeight="1">
      <c r="A23" s="27"/>
      <c r="B23" s="186"/>
      <c r="C23" s="49" t="s">
        <v>23</v>
      </c>
      <c r="D23" s="28"/>
      <c r="E23" s="84">
        <v>8.36</v>
      </c>
      <c r="F23" s="82">
        <v>238.06</v>
      </c>
      <c r="G23" s="28"/>
      <c r="H23" s="28"/>
      <c r="I23" s="28"/>
      <c r="J23" s="27"/>
      <c r="K23" s="186"/>
      <c r="L23" s="110"/>
      <c r="M23" s="110"/>
      <c r="N23" s="50" t="s">
        <v>6</v>
      </c>
      <c r="O23" s="110"/>
      <c r="P23" s="28"/>
      <c r="Q23" s="117">
        <v>29.97</v>
      </c>
      <c r="R23" s="63">
        <v>31.63</v>
      </c>
      <c r="S23" s="28"/>
      <c r="T23" s="75">
        <v>29.33</v>
      </c>
      <c r="U23" s="28"/>
    </row>
    <row r="24" spans="1:21" ht="15" customHeight="1">
      <c r="A24" s="27"/>
      <c r="B24" s="186"/>
      <c r="C24" s="49" t="s">
        <v>15</v>
      </c>
      <c r="D24" s="28"/>
      <c r="E24" s="71">
        <v>8.558</v>
      </c>
      <c r="F24" s="82">
        <v>235.66</v>
      </c>
      <c r="G24" s="28"/>
      <c r="H24" s="28"/>
      <c r="I24" s="28"/>
      <c r="J24" s="27"/>
      <c r="K24" s="186"/>
      <c r="L24" s="109"/>
      <c r="M24" s="109"/>
      <c r="N24" s="49" t="s">
        <v>38</v>
      </c>
      <c r="O24" s="109"/>
      <c r="P24" s="28"/>
      <c r="Q24" s="62">
        <v>32.43</v>
      </c>
      <c r="R24" s="63">
        <v>32.09</v>
      </c>
      <c r="S24" s="28"/>
      <c r="T24" s="75">
        <v>29.73</v>
      </c>
      <c r="U24" s="28"/>
    </row>
    <row r="25" spans="1:21" ht="15" customHeight="1">
      <c r="A25" s="27"/>
      <c r="B25" s="186"/>
      <c r="C25" s="50" t="s">
        <v>57</v>
      </c>
      <c r="D25" s="28"/>
      <c r="E25" s="83">
        <v>8.583</v>
      </c>
      <c r="F25" s="116">
        <v>232.65</v>
      </c>
      <c r="G25" s="28"/>
      <c r="H25" s="28"/>
      <c r="I25" s="28"/>
      <c r="J25" s="27"/>
      <c r="K25" s="186"/>
      <c r="L25" s="109"/>
      <c r="M25" s="109"/>
      <c r="N25" s="49" t="s">
        <v>23</v>
      </c>
      <c r="O25" s="109"/>
      <c r="P25" s="28"/>
      <c r="Q25" s="62">
        <v>30.19</v>
      </c>
      <c r="R25" s="63">
        <v>30.07</v>
      </c>
      <c r="S25" s="28"/>
      <c r="T25" s="63">
        <v>30.54</v>
      </c>
      <c r="U25" s="28"/>
    </row>
    <row r="26" spans="1:21" ht="15" customHeight="1">
      <c r="A26" s="27"/>
      <c r="B26" s="186"/>
      <c r="C26" s="49" t="s">
        <v>20</v>
      </c>
      <c r="D26" s="28"/>
      <c r="E26" s="56">
        <v>8.712</v>
      </c>
      <c r="F26" s="82">
        <v>232.11</v>
      </c>
      <c r="G26" s="28"/>
      <c r="H26" s="28"/>
      <c r="I26" s="28"/>
      <c r="J26" s="27"/>
      <c r="K26" s="186"/>
      <c r="L26" s="109"/>
      <c r="M26" s="109"/>
      <c r="N26" s="49" t="s">
        <v>19</v>
      </c>
      <c r="O26" s="109"/>
      <c r="P26" s="28"/>
      <c r="Q26" s="106">
        <v>31.39</v>
      </c>
      <c r="R26" s="79">
        <v>30.06</v>
      </c>
      <c r="S26" s="28"/>
      <c r="T26" s="63">
        <v>31.74</v>
      </c>
      <c r="U26" s="28"/>
    </row>
    <row r="27" spans="1:21" ht="15" customHeight="1">
      <c r="A27" s="27"/>
      <c r="B27" s="186"/>
      <c r="C27" s="49" t="s">
        <v>1</v>
      </c>
      <c r="D27" s="28"/>
      <c r="E27" s="56">
        <v>8.732</v>
      </c>
      <c r="F27" s="82">
        <v>230.99</v>
      </c>
      <c r="G27" s="28"/>
      <c r="H27" s="28"/>
      <c r="I27" s="28"/>
      <c r="J27" s="27"/>
      <c r="K27" s="186"/>
      <c r="L27" s="109"/>
      <c r="M27" s="109"/>
      <c r="N27" s="49" t="s">
        <v>1</v>
      </c>
      <c r="O27" s="109"/>
      <c r="P27" s="28"/>
      <c r="Q27" s="62">
        <v>32.31</v>
      </c>
      <c r="R27" s="63">
        <v>30.69</v>
      </c>
      <c r="S27" s="28"/>
      <c r="T27" s="63">
        <v>30.15</v>
      </c>
      <c r="U27" s="28"/>
    </row>
    <row r="28" spans="1:21" ht="15" customHeight="1">
      <c r="A28" s="27"/>
      <c r="B28" s="186"/>
      <c r="C28" s="49" t="s">
        <v>38</v>
      </c>
      <c r="D28" s="28"/>
      <c r="E28" s="77">
        <v>8.793</v>
      </c>
      <c r="F28" s="82">
        <v>230.87</v>
      </c>
      <c r="G28" s="28"/>
      <c r="H28" s="28"/>
      <c r="I28" s="28"/>
      <c r="J28" s="27"/>
      <c r="K28" s="186"/>
      <c r="L28" s="109"/>
      <c r="M28" s="109"/>
      <c r="N28" s="49" t="s">
        <v>43</v>
      </c>
      <c r="O28" s="109"/>
      <c r="P28" s="28"/>
      <c r="Q28" s="62">
        <v>34.94</v>
      </c>
      <c r="R28" s="63">
        <v>32.16</v>
      </c>
      <c r="S28" s="28"/>
      <c r="T28" s="107">
        <v>34.41</v>
      </c>
      <c r="U28" s="28"/>
    </row>
    <row r="29" spans="1:21" ht="15" customHeight="1">
      <c r="A29" s="27"/>
      <c r="B29" s="186"/>
      <c r="C29" s="49" t="s">
        <v>22</v>
      </c>
      <c r="D29" s="28"/>
      <c r="E29" s="56">
        <v>8.815</v>
      </c>
      <c r="F29" s="12">
        <v>229.35</v>
      </c>
      <c r="G29" s="28"/>
      <c r="H29" s="28"/>
      <c r="I29" s="28"/>
      <c r="J29" s="27"/>
      <c r="K29" s="186"/>
      <c r="L29" s="109"/>
      <c r="M29" s="109"/>
      <c r="N29" s="49" t="s">
        <v>20</v>
      </c>
      <c r="O29" s="109"/>
      <c r="P29" s="28"/>
      <c r="Q29" s="62">
        <v>35.33</v>
      </c>
      <c r="R29" s="63">
        <v>31.35</v>
      </c>
      <c r="S29" s="28"/>
      <c r="T29" s="107"/>
      <c r="U29" s="28"/>
    </row>
    <row r="30" spans="1:21" ht="15" customHeight="1">
      <c r="A30" s="27"/>
      <c r="B30" s="186"/>
      <c r="C30" s="50" t="s">
        <v>6</v>
      </c>
      <c r="D30" s="28"/>
      <c r="E30" s="56">
        <v>8.722</v>
      </c>
      <c r="F30" s="12">
        <v>228.56</v>
      </c>
      <c r="G30" s="28"/>
      <c r="H30" s="28"/>
      <c r="I30" s="28"/>
      <c r="J30" s="27"/>
      <c r="K30" s="186"/>
      <c r="L30" s="110"/>
      <c r="M30" s="110"/>
      <c r="N30" s="50" t="s">
        <v>57</v>
      </c>
      <c r="O30" s="110"/>
      <c r="P30" s="28"/>
      <c r="Q30" s="43"/>
      <c r="R30" s="73"/>
      <c r="S30" s="28"/>
      <c r="T30" s="63"/>
      <c r="U30" s="28"/>
    </row>
    <row r="31" spans="1:21" ht="15" customHeight="1">
      <c r="A31" s="27"/>
      <c r="B31" s="186"/>
      <c r="C31" s="49" t="s">
        <v>2</v>
      </c>
      <c r="D31" s="28"/>
      <c r="E31" s="56">
        <v>8.774</v>
      </c>
      <c r="F31" s="12">
        <v>228</v>
      </c>
      <c r="G31" s="28"/>
      <c r="H31" s="28"/>
      <c r="I31" s="28"/>
      <c r="J31" s="27"/>
      <c r="K31" s="186"/>
      <c r="L31" s="109"/>
      <c r="M31" s="109"/>
      <c r="N31" s="49" t="s">
        <v>2</v>
      </c>
      <c r="O31" s="109"/>
      <c r="P31" s="28"/>
      <c r="Q31" s="63">
        <v>33.06</v>
      </c>
      <c r="R31" s="64">
        <v>30.75</v>
      </c>
      <c r="S31" s="28"/>
      <c r="U31" s="28"/>
    </row>
    <row r="32" spans="1:21" ht="15" customHeight="1">
      <c r="A32" s="27"/>
      <c r="B32" s="186"/>
      <c r="C32" s="49" t="s">
        <v>36</v>
      </c>
      <c r="D32" s="28"/>
      <c r="E32" s="77">
        <v>8.818</v>
      </c>
      <c r="F32" s="12">
        <v>223.7</v>
      </c>
      <c r="G32" s="28"/>
      <c r="H32" s="28"/>
      <c r="I32" s="28"/>
      <c r="J32" s="27"/>
      <c r="K32" s="186"/>
      <c r="L32" s="109"/>
      <c r="M32" s="109"/>
      <c r="N32" s="49" t="s">
        <v>36</v>
      </c>
      <c r="O32" s="109"/>
      <c r="P32" s="28"/>
      <c r="Q32" s="62"/>
      <c r="R32" s="63"/>
      <c r="S32" s="28"/>
      <c r="T32" s="63"/>
      <c r="U32" s="28"/>
    </row>
    <row r="33" spans="1:21" ht="15" customHeight="1">
      <c r="A33" s="27"/>
      <c r="B33" s="27"/>
      <c r="C33" s="27"/>
      <c r="D33" s="27"/>
      <c r="E33" s="34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7"/>
      <c r="Q33" s="34"/>
      <c r="R33" s="28"/>
      <c r="S33" s="28"/>
      <c r="T33" s="34"/>
      <c r="U33" s="28"/>
    </row>
  </sheetData>
  <sheetProtection/>
  <mergeCells count="21">
    <mergeCell ref="B5:B16"/>
    <mergeCell ref="B21:B32"/>
    <mergeCell ref="K21:K32"/>
    <mergeCell ref="E2:F2"/>
    <mergeCell ref="E3:E4"/>
    <mergeCell ref="K3:K4"/>
    <mergeCell ref="Q19:Q20"/>
    <mergeCell ref="B2:C4"/>
    <mergeCell ref="H2:I2"/>
    <mergeCell ref="E19:E20"/>
    <mergeCell ref="E18:F18"/>
    <mergeCell ref="T18:T20"/>
    <mergeCell ref="H3:H4"/>
    <mergeCell ref="R19:R20"/>
    <mergeCell ref="Q3:Q4"/>
    <mergeCell ref="N2:O2"/>
    <mergeCell ref="Q18:R18"/>
    <mergeCell ref="T5:T16"/>
    <mergeCell ref="N3:N4"/>
    <mergeCell ref="Q2:R2"/>
    <mergeCell ref="K2:L2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DIETER</cp:lastModifiedBy>
  <cp:lastPrinted>2009-12-26T07:22:04Z</cp:lastPrinted>
  <dcterms:created xsi:type="dcterms:W3CDTF">2002-12-07T12:54:54Z</dcterms:created>
  <dcterms:modified xsi:type="dcterms:W3CDTF">2014-11-30T04:45:52Z</dcterms:modified>
  <cp:category/>
  <cp:version/>
  <cp:contentType/>
  <cp:contentStatus/>
</cp:coreProperties>
</file>